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shelley_coultish_telefilm_ca/Documents/Bureau/"/>
    </mc:Choice>
  </mc:AlternateContent>
  <xr:revisionPtr revIDLastSave="1390" documentId="13_ncr:4000b_{A100241F-6F9A-435D-98EB-0B2A7CD4185B}" xr6:coauthVersionLast="47" xr6:coauthVersionMax="47" xr10:uidLastSave="{45EA832F-0D7D-400E-A5E4-9D85F2C7F627}"/>
  <bookViews>
    <workbookView xWindow="-120" yWindow="-120" windowWidth="29040" windowHeight="15840" activeTab="1" xr2:uid="{00000000-000D-0000-FFFF-FFFF00000000}"/>
  </bookViews>
  <sheets>
    <sheet name="Summary" sheetId="2" r:id="rId1"/>
    <sheet name="Detail" sheetId="1" r:id="rId2"/>
  </sheets>
  <definedNames>
    <definedName name="_xlnm.Print_Area" localSheetId="1">Detail!$A$2:$J$1108</definedName>
    <definedName name="_xlnm.Print_Area" localSheetId="0">Summary!$A$2:$J$105</definedName>
    <definedName name="Print_Area_local1_">Detail!$A$3:$I$1115</definedName>
    <definedName name="_xlnm.Print_Titles" localSheetId="1">Detail!$3:$4</definedName>
    <definedName name="_xlnm.Print_Titles" localSheetId="0">Summary!$3:$4</definedName>
    <definedName name="Print_Titles_local1_">Detail!$3:$4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2" i="1" l="1"/>
  <c r="G422" i="1"/>
  <c r="I422" i="1" s="1"/>
  <c r="I55" i="2"/>
  <c r="I56" i="2"/>
  <c r="I57" i="2"/>
  <c r="I58" i="2"/>
  <c r="I59" i="2"/>
  <c r="I60" i="2"/>
  <c r="I61" i="2"/>
  <c r="I62" i="2"/>
  <c r="D55" i="2"/>
  <c r="E55" i="2"/>
  <c r="F55" i="2"/>
  <c r="G55" i="2"/>
  <c r="H55" i="2"/>
  <c r="D56" i="2"/>
  <c r="E56" i="2"/>
  <c r="F56" i="2"/>
  <c r="G56" i="2"/>
  <c r="H56" i="2"/>
  <c r="D57" i="2"/>
  <c r="E57" i="2"/>
  <c r="F57" i="2"/>
  <c r="G57" i="2"/>
  <c r="H57" i="2"/>
  <c r="D58" i="2"/>
  <c r="E58" i="2"/>
  <c r="F58" i="2"/>
  <c r="G58" i="2"/>
  <c r="H58" i="2"/>
  <c r="D59" i="2"/>
  <c r="E59" i="2"/>
  <c r="F59" i="2"/>
  <c r="G59" i="2"/>
  <c r="H59" i="2"/>
  <c r="D60" i="2"/>
  <c r="E60" i="2"/>
  <c r="F60" i="2"/>
  <c r="G60" i="2"/>
  <c r="H60" i="2"/>
  <c r="D61" i="2"/>
  <c r="E61" i="2"/>
  <c r="F61" i="2"/>
  <c r="G61" i="2"/>
  <c r="H61" i="2"/>
  <c r="D62" i="2"/>
  <c r="E62" i="2"/>
  <c r="F62" i="2"/>
  <c r="G62" i="2"/>
  <c r="H62" i="2"/>
  <c r="C62" i="2"/>
  <c r="C61" i="2"/>
  <c r="C60" i="2"/>
  <c r="C59" i="2"/>
  <c r="C58" i="2"/>
  <c r="C57" i="2"/>
  <c r="C56" i="2"/>
  <c r="C55" i="2"/>
  <c r="E704" i="1"/>
  <c r="G704" i="1" s="1"/>
  <c r="I704" i="1" s="1"/>
  <c r="E644" i="1"/>
  <c r="G644" i="1" s="1"/>
  <c r="I644" i="1" s="1"/>
  <c r="E631" i="1"/>
  <c r="G631" i="1" s="1"/>
  <c r="I631" i="1" s="1"/>
  <c r="E466" i="1"/>
  <c r="G466" i="1" s="1"/>
  <c r="I466" i="1" s="1"/>
  <c r="E467" i="1"/>
  <c r="G467" i="1" s="1"/>
  <c r="I467" i="1" s="1"/>
  <c r="E468" i="1"/>
  <c r="G468" i="1" s="1"/>
  <c r="I468" i="1" s="1"/>
  <c r="E447" i="1"/>
  <c r="G447" i="1" s="1"/>
  <c r="I447" i="1" s="1"/>
  <c r="E448" i="1"/>
  <c r="G448" i="1" s="1"/>
  <c r="I448" i="1" s="1"/>
  <c r="E449" i="1"/>
  <c r="G449" i="1" s="1"/>
  <c r="I449" i="1" s="1"/>
  <c r="E450" i="1"/>
  <c r="G450" i="1" s="1"/>
  <c r="I450" i="1" s="1"/>
  <c r="E413" i="1"/>
  <c r="G413" i="1" s="1"/>
  <c r="I413" i="1" s="1"/>
  <c r="E414" i="1"/>
  <c r="G414" i="1" s="1"/>
  <c r="I414" i="1" s="1"/>
  <c r="C390" i="1"/>
  <c r="C30" i="2" s="1"/>
  <c r="E382" i="1"/>
  <c r="G382" i="1" s="1"/>
  <c r="I382" i="1" s="1"/>
  <c r="E383" i="1"/>
  <c r="G383" i="1" s="1"/>
  <c r="I383" i="1" s="1"/>
  <c r="E384" i="1"/>
  <c r="G384" i="1" s="1"/>
  <c r="I384" i="1" s="1"/>
  <c r="E385" i="1"/>
  <c r="G385" i="1" s="1"/>
  <c r="I385" i="1" s="1"/>
  <c r="E386" i="1"/>
  <c r="G386" i="1" s="1"/>
  <c r="I386" i="1" s="1"/>
  <c r="E387" i="1"/>
  <c r="G387" i="1" s="1"/>
  <c r="I387" i="1" s="1"/>
  <c r="E388" i="1"/>
  <c r="G388" i="1" s="1"/>
  <c r="I388" i="1" s="1"/>
  <c r="E389" i="1"/>
  <c r="G389" i="1" s="1"/>
  <c r="I389" i="1" s="1"/>
  <c r="E372" i="1"/>
  <c r="G372" i="1" s="1"/>
  <c r="I372" i="1" s="1"/>
  <c r="E373" i="1"/>
  <c r="G373" i="1" s="1"/>
  <c r="I373" i="1" s="1"/>
  <c r="E374" i="1"/>
  <c r="G374" i="1" s="1"/>
  <c r="I374" i="1" s="1"/>
  <c r="E375" i="1"/>
  <c r="G375" i="1" s="1"/>
  <c r="I375" i="1" s="1"/>
  <c r="E376" i="1"/>
  <c r="G376" i="1" s="1"/>
  <c r="I376" i="1" s="1"/>
  <c r="E377" i="1"/>
  <c r="G377" i="1" s="1"/>
  <c r="I377" i="1" s="1"/>
  <c r="E378" i="1"/>
  <c r="G378" i="1" s="1"/>
  <c r="I378" i="1" s="1"/>
  <c r="E379" i="1"/>
  <c r="G379" i="1" s="1"/>
  <c r="I379" i="1" s="1"/>
  <c r="E380" i="1"/>
  <c r="G380" i="1" s="1"/>
  <c r="I380" i="1" s="1"/>
  <c r="C1088" i="1"/>
  <c r="C81" i="2" s="1"/>
  <c r="E1082" i="1"/>
  <c r="G1082" i="1" s="1"/>
  <c r="I1082" i="1" s="1"/>
  <c r="E1083" i="1"/>
  <c r="G1083" i="1" s="1"/>
  <c r="I1083" i="1" s="1"/>
  <c r="E1084" i="1"/>
  <c r="G1084" i="1" s="1"/>
  <c r="I1084" i="1" s="1"/>
  <c r="E1085" i="1"/>
  <c r="G1085" i="1" s="1"/>
  <c r="I1085" i="1" s="1"/>
  <c r="E1086" i="1"/>
  <c r="G1086" i="1" s="1"/>
  <c r="I1086" i="1" s="1"/>
  <c r="E1087" i="1"/>
  <c r="G1087" i="1" s="1"/>
  <c r="I1087" i="1" s="1"/>
  <c r="E1067" i="1"/>
  <c r="G1067" i="1" s="1"/>
  <c r="I1067" i="1" s="1"/>
  <c r="E1068" i="1"/>
  <c r="G1068" i="1" s="1"/>
  <c r="I1068" i="1" s="1"/>
  <c r="E1069" i="1"/>
  <c r="G1069" i="1" s="1"/>
  <c r="I1069" i="1" s="1"/>
  <c r="E1070" i="1"/>
  <c r="G1070" i="1" s="1"/>
  <c r="I1070" i="1" s="1"/>
  <c r="E1071" i="1"/>
  <c r="G1071" i="1" s="1"/>
  <c r="I1071" i="1" s="1"/>
  <c r="E1072" i="1"/>
  <c r="G1072" i="1" s="1"/>
  <c r="I1072" i="1" s="1"/>
  <c r="E1073" i="1"/>
  <c r="G1073" i="1" s="1"/>
  <c r="I1073" i="1" s="1"/>
  <c r="E1074" i="1"/>
  <c r="G1074" i="1" s="1"/>
  <c r="I1074" i="1" s="1"/>
  <c r="E1075" i="1"/>
  <c r="G1075" i="1" s="1"/>
  <c r="I1075" i="1" s="1"/>
  <c r="E1076" i="1"/>
  <c r="G1076" i="1" s="1"/>
  <c r="I1076" i="1" s="1"/>
  <c r="E1077" i="1"/>
  <c r="G1077" i="1" s="1"/>
  <c r="I1077" i="1" s="1"/>
  <c r="E1049" i="1"/>
  <c r="G1049" i="1" s="1"/>
  <c r="I1049" i="1" s="1"/>
  <c r="E1050" i="1"/>
  <c r="G1050" i="1" s="1"/>
  <c r="I1050" i="1" s="1"/>
  <c r="E1051" i="1"/>
  <c r="G1051" i="1" s="1"/>
  <c r="I1051" i="1" s="1"/>
  <c r="E1052" i="1"/>
  <c r="G1052" i="1" s="1"/>
  <c r="I1052" i="1" s="1"/>
  <c r="E1053" i="1"/>
  <c r="G1053" i="1" s="1"/>
  <c r="I1053" i="1" s="1"/>
  <c r="E1054" i="1"/>
  <c r="G1054" i="1" s="1"/>
  <c r="I1054" i="1" s="1"/>
  <c r="E1055" i="1"/>
  <c r="G1055" i="1" s="1"/>
  <c r="I1055" i="1" s="1"/>
  <c r="E1056" i="1"/>
  <c r="G1056" i="1" s="1"/>
  <c r="I1056" i="1" s="1"/>
  <c r="E1057" i="1"/>
  <c r="G1057" i="1" s="1"/>
  <c r="I1057" i="1" s="1"/>
  <c r="E1058" i="1"/>
  <c r="G1058" i="1" s="1"/>
  <c r="I1058" i="1" s="1"/>
  <c r="E1059" i="1"/>
  <c r="G1059" i="1" s="1"/>
  <c r="I1059" i="1" s="1"/>
  <c r="E1060" i="1"/>
  <c r="G1060" i="1" s="1"/>
  <c r="I1060" i="1" s="1"/>
  <c r="E1061" i="1"/>
  <c r="G1061" i="1" s="1"/>
  <c r="I1061" i="1" s="1"/>
  <c r="E1062" i="1"/>
  <c r="G1062" i="1" s="1"/>
  <c r="I1062" i="1" s="1"/>
  <c r="E1014" i="1"/>
  <c r="G1014" i="1" s="1"/>
  <c r="I1014" i="1" s="1"/>
  <c r="E1015" i="1"/>
  <c r="G1015" i="1" s="1"/>
  <c r="I1015" i="1" s="1"/>
  <c r="E1016" i="1"/>
  <c r="G1016" i="1" s="1"/>
  <c r="I1016" i="1" s="1"/>
  <c r="E1017" i="1"/>
  <c r="G1017" i="1" s="1"/>
  <c r="I1017" i="1" s="1"/>
  <c r="E1018" i="1"/>
  <c r="G1018" i="1" s="1"/>
  <c r="I1018" i="1" s="1"/>
  <c r="F1010" i="1"/>
  <c r="F71" i="2" s="1"/>
  <c r="E995" i="1"/>
  <c r="G995" i="1" s="1"/>
  <c r="I995" i="1" s="1"/>
  <c r="E996" i="1"/>
  <c r="G996" i="1" s="1"/>
  <c r="I996" i="1" s="1"/>
  <c r="E997" i="1"/>
  <c r="G997" i="1" s="1"/>
  <c r="I997" i="1" s="1"/>
  <c r="E998" i="1"/>
  <c r="G998" i="1" s="1"/>
  <c r="I998" i="1" s="1"/>
  <c r="E999" i="1"/>
  <c r="G999" i="1" s="1"/>
  <c r="I999" i="1" s="1"/>
  <c r="E1000" i="1"/>
  <c r="G1000" i="1" s="1"/>
  <c r="I1000" i="1" s="1"/>
  <c r="E1001" i="1"/>
  <c r="G1001" i="1" s="1"/>
  <c r="I1001" i="1" s="1"/>
  <c r="E1002" i="1"/>
  <c r="G1002" i="1" s="1"/>
  <c r="I1002" i="1" s="1"/>
  <c r="E1003" i="1"/>
  <c r="G1003" i="1" s="1"/>
  <c r="I1003" i="1" s="1"/>
  <c r="E1004" i="1"/>
  <c r="G1004" i="1" s="1"/>
  <c r="I1004" i="1" s="1"/>
  <c r="E1005" i="1"/>
  <c r="G1005" i="1" s="1"/>
  <c r="I1005" i="1" s="1"/>
  <c r="E1006" i="1"/>
  <c r="G1006" i="1" s="1"/>
  <c r="I1006" i="1" s="1"/>
  <c r="E1007" i="1"/>
  <c r="G1007" i="1" s="1"/>
  <c r="I1007" i="1" s="1"/>
  <c r="E1008" i="1"/>
  <c r="G1008" i="1" s="1"/>
  <c r="I1008" i="1" s="1"/>
  <c r="E1009" i="1"/>
  <c r="G1009" i="1" s="1"/>
  <c r="I1009" i="1" s="1"/>
  <c r="C911" i="1"/>
  <c r="C66" i="2" s="1"/>
  <c r="E904" i="1"/>
  <c r="G904" i="1" s="1"/>
  <c r="I904" i="1" s="1"/>
  <c r="E905" i="1"/>
  <c r="G905" i="1" s="1"/>
  <c r="I905" i="1" s="1"/>
  <c r="E906" i="1"/>
  <c r="G906" i="1" s="1"/>
  <c r="I906" i="1" s="1"/>
  <c r="E907" i="1"/>
  <c r="G907" i="1" s="1"/>
  <c r="I907" i="1" s="1"/>
  <c r="E908" i="1"/>
  <c r="G908" i="1" s="1"/>
  <c r="I908" i="1" s="1"/>
  <c r="E909" i="1"/>
  <c r="G909" i="1" s="1"/>
  <c r="I909" i="1" s="1"/>
  <c r="E910" i="1"/>
  <c r="G910" i="1" s="1"/>
  <c r="I910" i="1" s="1"/>
  <c r="E881" i="1"/>
  <c r="G881" i="1" s="1"/>
  <c r="I881" i="1" s="1"/>
  <c r="E882" i="1"/>
  <c r="G882" i="1" s="1"/>
  <c r="I882" i="1" s="1"/>
  <c r="E883" i="1"/>
  <c r="G883" i="1" s="1"/>
  <c r="I883" i="1" s="1"/>
  <c r="E884" i="1"/>
  <c r="G884" i="1" s="1"/>
  <c r="I884" i="1" s="1"/>
  <c r="E885" i="1"/>
  <c r="G885" i="1" s="1"/>
  <c r="I885" i="1" s="1"/>
  <c r="E886" i="1"/>
  <c r="G886" i="1" s="1"/>
  <c r="I886" i="1" s="1"/>
  <c r="E887" i="1"/>
  <c r="G887" i="1" s="1"/>
  <c r="I887" i="1" s="1"/>
  <c r="E888" i="1"/>
  <c r="G888" i="1" s="1"/>
  <c r="I888" i="1" s="1"/>
  <c r="E889" i="1"/>
  <c r="G889" i="1" s="1"/>
  <c r="I889" i="1" s="1"/>
  <c r="E890" i="1"/>
  <c r="G890" i="1" s="1"/>
  <c r="I890" i="1" s="1"/>
  <c r="E891" i="1"/>
  <c r="G891" i="1" s="1"/>
  <c r="I891" i="1" s="1"/>
  <c r="E892" i="1"/>
  <c r="G892" i="1" s="1"/>
  <c r="I892" i="1" s="1"/>
  <c r="E893" i="1"/>
  <c r="G893" i="1" s="1"/>
  <c r="I893" i="1" s="1"/>
  <c r="E894" i="1"/>
  <c r="G894" i="1" s="1"/>
  <c r="I894" i="1" s="1"/>
  <c r="E895" i="1"/>
  <c r="G895" i="1" s="1"/>
  <c r="I895" i="1" s="1"/>
  <c r="E896" i="1"/>
  <c r="G896" i="1" s="1"/>
  <c r="I896" i="1" s="1"/>
  <c r="E897" i="1"/>
  <c r="G897" i="1" s="1"/>
  <c r="I897" i="1" s="1"/>
  <c r="E898" i="1"/>
  <c r="G898" i="1" s="1"/>
  <c r="I898" i="1" s="1"/>
  <c r="E899" i="1"/>
  <c r="G899" i="1" s="1"/>
  <c r="I899" i="1" s="1"/>
  <c r="E672" i="1"/>
  <c r="G672" i="1" s="1"/>
  <c r="I672" i="1" s="1"/>
  <c r="E673" i="1"/>
  <c r="G673" i="1" s="1"/>
  <c r="I673" i="1" s="1"/>
  <c r="E674" i="1"/>
  <c r="G674" i="1" s="1"/>
  <c r="I674" i="1" s="1"/>
  <c r="E675" i="1"/>
  <c r="G675" i="1" s="1"/>
  <c r="I675" i="1" s="1"/>
  <c r="E676" i="1"/>
  <c r="G676" i="1" s="1"/>
  <c r="I676" i="1" s="1"/>
  <c r="E677" i="1"/>
  <c r="G677" i="1" s="1"/>
  <c r="I677" i="1" s="1"/>
  <c r="E678" i="1"/>
  <c r="G678" i="1" s="1"/>
  <c r="I678" i="1" s="1"/>
  <c r="E679" i="1"/>
  <c r="G679" i="1" s="1"/>
  <c r="I679" i="1" s="1"/>
  <c r="E680" i="1"/>
  <c r="G680" i="1" s="1"/>
  <c r="I680" i="1" s="1"/>
  <c r="E577" i="1"/>
  <c r="G577" i="1" s="1"/>
  <c r="I577" i="1" s="1"/>
  <c r="E578" i="1"/>
  <c r="G578" i="1" s="1"/>
  <c r="I578" i="1" s="1"/>
  <c r="E579" i="1"/>
  <c r="G579" i="1" s="1"/>
  <c r="I579" i="1" s="1"/>
  <c r="E580" i="1"/>
  <c r="G580" i="1" s="1"/>
  <c r="I580" i="1" s="1"/>
  <c r="E581" i="1"/>
  <c r="G581" i="1" s="1"/>
  <c r="I581" i="1" s="1"/>
  <c r="E582" i="1"/>
  <c r="G582" i="1" s="1"/>
  <c r="I582" i="1" s="1"/>
  <c r="E558" i="1"/>
  <c r="G558" i="1" s="1"/>
  <c r="I558" i="1" s="1"/>
  <c r="E559" i="1"/>
  <c r="G559" i="1" s="1"/>
  <c r="I559" i="1" s="1"/>
  <c r="E560" i="1"/>
  <c r="G560" i="1" s="1"/>
  <c r="I560" i="1" s="1"/>
  <c r="E561" i="1"/>
  <c r="G561" i="1" s="1"/>
  <c r="I561" i="1" s="1"/>
  <c r="E562" i="1"/>
  <c r="G562" i="1" s="1"/>
  <c r="I562" i="1" s="1"/>
  <c r="E544" i="1"/>
  <c r="G544" i="1" s="1"/>
  <c r="I544" i="1" s="1"/>
  <c r="E545" i="1"/>
  <c r="G545" i="1" s="1"/>
  <c r="I545" i="1" s="1"/>
  <c r="E546" i="1"/>
  <c r="G546" i="1" s="1"/>
  <c r="I546" i="1" s="1"/>
  <c r="E547" i="1"/>
  <c r="G547" i="1" s="1"/>
  <c r="I547" i="1" s="1"/>
  <c r="E548" i="1"/>
  <c r="G548" i="1" s="1"/>
  <c r="I548" i="1" s="1"/>
  <c r="E549" i="1"/>
  <c r="G549" i="1" s="1"/>
  <c r="I549" i="1" s="1"/>
  <c r="E550" i="1"/>
  <c r="G550" i="1" s="1"/>
  <c r="I550" i="1" s="1"/>
  <c r="E551" i="1"/>
  <c r="G551" i="1" s="1"/>
  <c r="I551" i="1" s="1"/>
  <c r="E552" i="1"/>
  <c r="G552" i="1" s="1"/>
  <c r="I552" i="1" s="1"/>
  <c r="E553" i="1"/>
  <c r="G553" i="1" s="1"/>
  <c r="I553" i="1" s="1"/>
  <c r="E535" i="1"/>
  <c r="G535" i="1" s="1"/>
  <c r="I535" i="1" s="1"/>
  <c r="E536" i="1"/>
  <c r="G536" i="1" s="1"/>
  <c r="I536" i="1" s="1"/>
  <c r="E537" i="1"/>
  <c r="G537" i="1" s="1"/>
  <c r="I537" i="1" s="1"/>
  <c r="E538" i="1"/>
  <c r="G538" i="1" s="1"/>
  <c r="I538" i="1" s="1"/>
  <c r="E539" i="1"/>
  <c r="G539" i="1" s="1"/>
  <c r="I539" i="1" s="1"/>
  <c r="E515" i="1"/>
  <c r="G515" i="1" s="1"/>
  <c r="I515" i="1" s="1"/>
  <c r="E516" i="1"/>
  <c r="G516" i="1" s="1"/>
  <c r="I516" i="1" s="1"/>
  <c r="E517" i="1"/>
  <c r="G517" i="1" s="1"/>
  <c r="I517" i="1" s="1"/>
  <c r="E518" i="1"/>
  <c r="G518" i="1" s="1"/>
  <c r="I518" i="1" s="1"/>
  <c r="E519" i="1"/>
  <c r="G519" i="1" s="1"/>
  <c r="I519" i="1" s="1"/>
  <c r="E520" i="1"/>
  <c r="G520" i="1" s="1"/>
  <c r="I520" i="1" s="1"/>
  <c r="E521" i="1"/>
  <c r="G521" i="1" s="1"/>
  <c r="I521" i="1" s="1"/>
  <c r="E464" i="1"/>
  <c r="G464" i="1" s="1"/>
  <c r="I464" i="1" s="1"/>
  <c r="E469" i="1"/>
  <c r="G469" i="1" s="1"/>
  <c r="I469" i="1" s="1"/>
  <c r="E470" i="1"/>
  <c r="G470" i="1" s="1"/>
  <c r="I470" i="1" s="1"/>
  <c r="E471" i="1"/>
  <c r="G471" i="1" s="1"/>
  <c r="I471" i="1" s="1"/>
  <c r="E472" i="1"/>
  <c r="G472" i="1" s="1"/>
  <c r="I472" i="1" s="1"/>
  <c r="E473" i="1"/>
  <c r="G473" i="1" s="1"/>
  <c r="I473" i="1" s="1"/>
  <c r="E474" i="1"/>
  <c r="G474" i="1" s="1"/>
  <c r="I474" i="1" s="1"/>
  <c r="E475" i="1"/>
  <c r="G475" i="1" s="1"/>
  <c r="I475" i="1" s="1"/>
  <c r="E476" i="1"/>
  <c r="G476" i="1" s="1"/>
  <c r="I476" i="1" s="1"/>
  <c r="E477" i="1"/>
  <c r="G477" i="1" s="1"/>
  <c r="I477" i="1" s="1"/>
  <c r="E478" i="1"/>
  <c r="G478" i="1" s="1"/>
  <c r="I478" i="1" s="1"/>
  <c r="E479" i="1"/>
  <c r="G479" i="1" s="1"/>
  <c r="I479" i="1" s="1"/>
  <c r="E480" i="1"/>
  <c r="G480" i="1" s="1"/>
  <c r="I480" i="1" s="1"/>
  <c r="E481" i="1"/>
  <c r="G481" i="1" s="1"/>
  <c r="I481" i="1" s="1"/>
  <c r="E443" i="1"/>
  <c r="G443" i="1" s="1"/>
  <c r="I443" i="1" s="1"/>
  <c r="E444" i="1"/>
  <c r="G444" i="1" s="1"/>
  <c r="I444" i="1" s="1"/>
  <c r="E445" i="1"/>
  <c r="G445" i="1" s="1"/>
  <c r="I445" i="1" s="1"/>
  <c r="E451" i="1"/>
  <c r="G451" i="1" s="1"/>
  <c r="I451" i="1" s="1"/>
  <c r="E452" i="1"/>
  <c r="G452" i="1" s="1"/>
  <c r="I452" i="1" s="1"/>
  <c r="E453" i="1"/>
  <c r="G453" i="1" s="1"/>
  <c r="I453" i="1" s="1"/>
  <c r="E454" i="1"/>
  <c r="G454" i="1" s="1"/>
  <c r="I454" i="1" s="1"/>
  <c r="E455" i="1"/>
  <c r="G455" i="1" s="1"/>
  <c r="I455" i="1" s="1"/>
  <c r="E456" i="1"/>
  <c r="G456" i="1" s="1"/>
  <c r="I456" i="1" s="1"/>
  <c r="E457" i="1"/>
  <c r="G457" i="1" s="1"/>
  <c r="I457" i="1" s="1"/>
  <c r="E458" i="1"/>
  <c r="G458" i="1" s="1"/>
  <c r="I458" i="1" s="1"/>
  <c r="E459" i="1"/>
  <c r="G459" i="1" s="1"/>
  <c r="I459" i="1" s="1"/>
  <c r="E430" i="1"/>
  <c r="G430" i="1" s="1"/>
  <c r="I430" i="1" s="1"/>
  <c r="E431" i="1"/>
  <c r="G431" i="1" s="1"/>
  <c r="I431" i="1" s="1"/>
  <c r="E432" i="1"/>
  <c r="G432" i="1" s="1"/>
  <c r="I432" i="1" s="1"/>
  <c r="E433" i="1"/>
  <c r="G433" i="1" s="1"/>
  <c r="I433" i="1" s="1"/>
  <c r="E434" i="1"/>
  <c r="G434" i="1" s="1"/>
  <c r="I434" i="1" s="1"/>
  <c r="E435" i="1"/>
  <c r="G435" i="1" s="1"/>
  <c r="I435" i="1" s="1"/>
  <c r="E436" i="1"/>
  <c r="G436" i="1" s="1"/>
  <c r="I436" i="1" s="1"/>
  <c r="E437" i="1"/>
  <c r="G437" i="1" s="1"/>
  <c r="I437" i="1" s="1"/>
  <c r="E438" i="1"/>
  <c r="G438" i="1" s="1"/>
  <c r="I438" i="1" s="1"/>
  <c r="E415" i="1"/>
  <c r="G415" i="1" s="1"/>
  <c r="I415" i="1" s="1"/>
  <c r="E416" i="1"/>
  <c r="G416" i="1" s="1"/>
  <c r="I416" i="1" s="1"/>
  <c r="E417" i="1"/>
  <c r="G417" i="1" s="1"/>
  <c r="I417" i="1" s="1"/>
  <c r="E418" i="1"/>
  <c r="G418" i="1" s="1"/>
  <c r="I418" i="1" s="1"/>
  <c r="E419" i="1"/>
  <c r="G419" i="1" s="1"/>
  <c r="I419" i="1" s="1"/>
  <c r="E420" i="1"/>
  <c r="G420" i="1" s="1"/>
  <c r="I420" i="1" s="1"/>
  <c r="E421" i="1"/>
  <c r="G421" i="1" s="1"/>
  <c r="I421" i="1" s="1"/>
  <c r="E423" i="1"/>
  <c r="G423" i="1" s="1"/>
  <c r="I423" i="1" s="1"/>
  <c r="E424" i="1"/>
  <c r="G424" i="1" s="1"/>
  <c r="I424" i="1" s="1"/>
  <c r="E425" i="1"/>
  <c r="G425" i="1" s="1"/>
  <c r="I425" i="1" s="1"/>
  <c r="E394" i="1"/>
  <c r="G394" i="1" s="1"/>
  <c r="I394" i="1" s="1"/>
  <c r="E395" i="1"/>
  <c r="G395" i="1" s="1"/>
  <c r="I395" i="1" s="1"/>
  <c r="E396" i="1"/>
  <c r="G396" i="1" s="1"/>
  <c r="I396" i="1" s="1"/>
  <c r="E397" i="1"/>
  <c r="G397" i="1" s="1"/>
  <c r="I397" i="1" s="1"/>
  <c r="E398" i="1"/>
  <c r="G398" i="1" s="1"/>
  <c r="I398" i="1" s="1"/>
  <c r="E399" i="1"/>
  <c r="G399" i="1" s="1"/>
  <c r="I399" i="1" s="1"/>
  <c r="E400" i="1"/>
  <c r="G400" i="1" s="1"/>
  <c r="I400" i="1" s="1"/>
  <c r="E401" i="1"/>
  <c r="G401" i="1" s="1"/>
  <c r="I401" i="1" s="1"/>
  <c r="E402" i="1"/>
  <c r="G402" i="1" s="1"/>
  <c r="I402" i="1" s="1"/>
  <c r="E403" i="1"/>
  <c r="G403" i="1" s="1"/>
  <c r="I403" i="1" s="1"/>
  <c r="E404" i="1"/>
  <c r="G404" i="1" s="1"/>
  <c r="I404" i="1" s="1"/>
  <c r="E405" i="1"/>
  <c r="G405" i="1" s="1"/>
  <c r="I405" i="1" s="1"/>
  <c r="E406" i="1"/>
  <c r="G406" i="1" s="1"/>
  <c r="I406" i="1" s="1"/>
  <c r="E407" i="1"/>
  <c r="G407" i="1" s="1"/>
  <c r="I407" i="1" s="1"/>
  <c r="E408" i="1"/>
  <c r="G408" i="1" s="1"/>
  <c r="I408" i="1" s="1"/>
  <c r="E361" i="1"/>
  <c r="G361" i="1" s="1"/>
  <c r="I361" i="1" s="1"/>
  <c r="E362" i="1"/>
  <c r="G362" i="1" s="1"/>
  <c r="I362" i="1" s="1"/>
  <c r="E363" i="1"/>
  <c r="G363" i="1" s="1"/>
  <c r="I363" i="1" s="1"/>
  <c r="E364" i="1"/>
  <c r="G364" i="1" s="1"/>
  <c r="I364" i="1" s="1"/>
  <c r="E365" i="1"/>
  <c r="G365" i="1" s="1"/>
  <c r="I365" i="1" s="1"/>
  <c r="E366" i="1"/>
  <c r="G366" i="1" s="1"/>
  <c r="I366" i="1" s="1"/>
  <c r="C357" i="1"/>
  <c r="C28" i="2" s="1"/>
  <c r="E350" i="1"/>
  <c r="G350" i="1" s="1"/>
  <c r="I350" i="1" s="1"/>
  <c r="E351" i="1"/>
  <c r="G351" i="1" s="1"/>
  <c r="I351" i="1" s="1"/>
  <c r="E352" i="1"/>
  <c r="G352" i="1" s="1"/>
  <c r="I352" i="1" s="1"/>
  <c r="E353" i="1"/>
  <c r="G353" i="1" s="1"/>
  <c r="I353" i="1" s="1"/>
  <c r="E354" i="1"/>
  <c r="G354" i="1" s="1"/>
  <c r="I354" i="1" s="1"/>
  <c r="E355" i="1"/>
  <c r="G355" i="1" s="1"/>
  <c r="I355" i="1" s="1"/>
  <c r="E356" i="1"/>
  <c r="G356" i="1" s="1"/>
  <c r="I356" i="1" s="1"/>
  <c r="E336" i="1"/>
  <c r="G336" i="1" s="1"/>
  <c r="I336" i="1" s="1"/>
  <c r="E337" i="1"/>
  <c r="G337" i="1" s="1"/>
  <c r="I337" i="1" s="1"/>
  <c r="E338" i="1"/>
  <c r="G338" i="1" s="1"/>
  <c r="I338" i="1" s="1"/>
  <c r="E339" i="1"/>
  <c r="G339" i="1" s="1"/>
  <c r="I339" i="1" s="1"/>
  <c r="E340" i="1"/>
  <c r="G340" i="1" s="1"/>
  <c r="I340" i="1" s="1"/>
  <c r="E341" i="1"/>
  <c r="G341" i="1" s="1"/>
  <c r="I341" i="1" s="1"/>
  <c r="E342" i="1"/>
  <c r="G342" i="1" s="1"/>
  <c r="I342" i="1" s="1"/>
  <c r="E343" i="1"/>
  <c r="G343" i="1" s="1"/>
  <c r="I343" i="1" s="1"/>
  <c r="E344" i="1"/>
  <c r="G344" i="1" s="1"/>
  <c r="I344" i="1" s="1"/>
  <c r="E345" i="1"/>
  <c r="G345" i="1" s="1"/>
  <c r="I345" i="1" s="1"/>
  <c r="E324" i="1"/>
  <c r="G324" i="1" s="1"/>
  <c r="I324" i="1" s="1"/>
  <c r="E325" i="1"/>
  <c r="G325" i="1" s="1"/>
  <c r="I325" i="1" s="1"/>
  <c r="E326" i="1"/>
  <c r="G326" i="1" s="1"/>
  <c r="I326" i="1" s="1"/>
  <c r="E327" i="1"/>
  <c r="G327" i="1" s="1"/>
  <c r="I327" i="1" s="1"/>
  <c r="E328" i="1"/>
  <c r="G328" i="1" s="1"/>
  <c r="I328" i="1" s="1"/>
  <c r="E329" i="1"/>
  <c r="G329" i="1" s="1"/>
  <c r="I329" i="1" s="1"/>
  <c r="E330" i="1"/>
  <c r="G330" i="1" s="1"/>
  <c r="I330" i="1" s="1"/>
  <c r="E331" i="1"/>
  <c r="G331" i="1" s="1"/>
  <c r="I331" i="1" s="1"/>
  <c r="E306" i="1"/>
  <c r="G306" i="1" s="1"/>
  <c r="I306" i="1" s="1"/>
  <c r="E307" i="1"/>
  <c r="G307" i="1" s="1"/>
  <c r="I307" i="1" s="1"/>
  <c r="E308" i="1"/>
  <c r="G308" i="1" s="1"/>
  <c r="I308" i="1" s="1"/>
  <c r="E309" i="1"/>
  <c r="G309" i="1" s="1"/>
  <c r="I309" i="1" s="1"/>
  <c r="E310" i="1"/>
  <c r="G310" i="1" s="1"/>
  <c r="I310" i="1" s="1"/>
  <c r="E311" i="1"/>
  <c r="G311" i="1" s="1"/>
  <c r="I311" i="1" s="1"/>
  <c r="E312" i="1"/>
  <c r="G312" i="1" s="1"/>
  <c r="I312" i="1" s="1"/>
  <c r="E313" i="1"/>
  <c r="G313" i="1" s="1"/>
  <c r="I313" i="1" s="1"/>
  <c r="E314" i="1"/>
  <c r="G314" i="1" s="1"/>
  <c r="I314" i="1" s="1"/>
  <c r="E315" i="1"/>
  <c r="G315" i="1" s="1"/>
  <c r="I315" i="1" s="1"/>
  <c r="E316" i="1"/>
  <c r="G316" i="1" s="1"/>
  <c r="I316" i="1" s="1"/>
  <c r="E317" i="1"/>
  <c r="G317" i="1" s="1"/>
  <c r="I317" i="1" s="1"/>
  <c r="E318" i="1"/>
  <c r="G318" i="1" s="1"/>
  <c r="I318" i="1" s="1"/>
  <c r="E319" i="1"/>
  <c r="G319" i="1" s="1"/>
  <c r="I319" i="1" s="1"/>
  <c r="E280" i="1"/>
  <c r="G280" i="1" s="1"/>
  <c r="I280" i="1" s="1"/>
  <c r="E281" i="1"/>
  <c r="G281" i="1" s="1"/>
  <c r="I281" i="1" s="1"/>
  <c r="E282" i="1"/>
  <c r="G282" i="1" s="1"/>
  <c r="I282" i="1" s="1"/>
  <c r="E283" i="1"/>
  <c r="G283" i="1" s="1"/>
  <c r="I283" i="1" s="1"/>
  <c r="E284" i="1"/>
  <c r="G284" i="1" s="1"/>
  <c r="I284" i="1" s="1"/>
  <c r="E285" i="1"/>
  <c r="G285" i="1" s="1"/>
  <c r="I285" i="1" s="1"/>
  <c r="E286" i="1"/>
  <c r="G286" i="1" s="1"/>
  <c r="I286" i="1" s="1"/>
  <c r="E287" i="1"/>
  <c r="G287" i="1" s="1"/>
  <c r="I287" i="1" s="1"/>
  <c r="E288" i="1"/>
  <c r="G288" i="1" s="1"/>
  <c r="I288" i="1" s="1"/>
  <c r="E289" i="1"/>
  <c r="G289" i="1" s="1"/>
  <c r="I289" i="1" s="1"/>
  <c r="E290" i="1"/>
  <c r="G290" i="1" s="1"/>
  <c r="I290" i="1" s="1"/>
  <c r="E291" i="1"/>
  <c r="G291" i="1" s="1"/>
  <c r="I291" i="1" s="1"/>
  <c r="E292" i="1"/>
  <c r="G292" i="1" s="1"/>
  <c r="I292" i="1" s="1"/>
  <c r="E293" i="1"/>
  <c r="G293" i="1" s="1"/>
  <c r="I293" i="1" s="1"/>
  <c r="E294" i="1"/>
  <c r="G294" i="1" s="1"/>
  <c r="I294" i="1" s="1"/>
  <c r="E295" i="1"/>
  <c r="G295" i="1" s="1"/>
  <c r="I295" i="1" s="1"/>
  <c r="E296" i="1"/>
  <c r="G296" i="1" s="1"/>
  <c r="I296" i="1" s="1"/>
  <c r="E297" i="1"/>
  <c r="G297" i="1" s="1"/>
  <c r="I297" i="1" s="1"/>
  <c r="E298" i="1"/>
  <c r="G298" i="1" s="1"/>
  <c r="I298" i="1" s="1"/>
  <c r="E299" i="1"/>
  <c r="G299" i="1" s="1"/>
  <c r="I299" i="1" s="1"/>
  <c r="E300" i="1"/>
  <c r="G300" i="1" s="1"/>
  <c r="I300" i="1" s="1"/>
  <c r="E301" i="1"/>
  <c r="G301" i="1" s="1"/>
  <c r="I301" i="1" s="1"/>
  <c r="E264" i="1"/>
  <c r="G264" i="1" s="1"/>
  <c r="I264" i="1" s="1"/>
  <c r="E265" i="1"/>
  <c r="G265" i="1" s="1"/>
  <c r="I265" i="1" s="1"/>
  <c r="E266" i="1"/>
  <c r="G266" i="1" s="1"/>
  <c r="I266" i="1" s="1"/>
  <c r="E267" i="1"/>
  <c r="G267" i="1" s="1"/>
  <c r="I267" i="1" s="1"/>
  <c r="E268" i="1"/>
  <c r="G268" i="1" s="1"/>
  <c r="I268" i="1" s="1"/>
  <c r="E269" i="1"/>
  <c r="G269" i="1" s="1"/>
  <c r="I269" i="1" s="1"/>
  <c r="E270" i="1"/>
  <c r="G270" i="1" s="1"/>
  <c r="I270" i="1" s="1"/>
  <c r="E271" i="1"/>
  <c r="G271" i="1" s="1"/>
  <c r="I271" i="1" s="1"/>
  <c r="E272" i="1"/>
  <c r="G272" i="1" s="1"/>
  <c r="I272" i="1" s="1"/>
  <c r="E273" i="1"/>
  <c r="G273" i="1" s="1"/>
  <c r="I273" i="1" s="1"/>
  <c r="E274" i="1"/>
  <c r="G274" i="1" s="1"/>
  <c r="I274" i="1" s="1"/>
  <c r="E275" i="1"/>
  <c r="G275" i="1" s="1"/>
  <c r="I275" i="1" s="1"/>
  <c r="E250" i="1"/>
  <c r="G250" i="1" s="1"/>
  <c r="I250" i="1" s="1"/>
  <c r="E251" i="1"/>
  <c r="G251" i="1" s="1"/>
  <c r="I251" i="1" s="1"/>
  <c r="E252" i="1"/>
  <c r="G252" i="1" s="1"/>
  <c r="I252" i="1" s="1"/>
  <c r="E253" i="1"/>
  <c r="G253" i="1" s="1"/>
  <c r="I253" i="1" s="1"/>
  <c r="E254" i="1"/>
  <c r="G254" i="1" s="1"/>
  <c r="I254" i="1" s="1"/>
  <c r="E255" i="1"/>
  <c r="G255" i="1" s="1"/>
  <c r="I255" i="1" s="1"/>
  <c r="E256" i="1"/>
  <c r="G256" i="1" s="1"/>
  <c r="I256" i="1" s="1"/>
  <c r="E257" i="1"/>
  <c r="G257" i="1" s="1"/>
  <c r="I257" i="1" s="1"/>
  <c r="E258" i="1"/>
  <c r="G258" i="1" s="1"/>
  <c r="I258" i="1" s="1"/>
  <c r="E259" i="1"/>
  <c r="G259" i="1" s="1"/>
  <c r="I259" i="1" s="1"/>
  <c r="E242" i="1"/>
  <c r="G242" i="1" s="1"/>
  <c r="I242" i="1" s="1"/>
  <c r="E243" i="1"/>
  <c r="G243" i="1" s="1"/>
  <c r="I243" i="1" s="1"/>
  <c r="E244" i="1"/>
  <c r="G244" i="1" s="1"/>
  <c r="I244" i="1" s="1"/>
  <c r="E245" i="1"/>
  <c r="G245" i="1" s="1"/>
  <c r="I245" i="1" s="1"/>
  <c r="E233" i="1"/>
  <c r="G233" i="1" s="1"/>
  <c r="I233" i="1" s="1"/>
  <c r="E234" i="1"/>
  <c r="G234" i="1" s="1"/>
  <c r="I234" i="1" s="1"/>
  <c r="E235" i="1"/>
  <c r="G235" i="1" s="1"/>
  <c r="I235" i="1" s="1"/>
  <c r="E236" i="1"/>
  <c r="G236" i="1" s="1"/>
  <c r="I236" i="1" s="1"/>
  <c r="E237" i="1"/>
  <c r="G237" i="1" s="1"/>
  <c r="I237" i="1" s="1"/>
  <c r="C219" i="1"/>
  <c r="C18" i="2" s="1"/>
  <c r="E223" i="1"/>
  <c r="G223" i="1" s="1"/>
  <c r="I223" i="1" s="1"/>
  <c r="E224" i="1"/>
  <c r="G224" i="1" s="1"/>
  <c r="I224" i="1" s="1"/>
  <c r="E225" i="1"/>
  <c r="G225" i="1" s="1"/>
  <c r="I225" i="1" s="1"/>
  <c r="E226" i="1"/>
  <c r="G226" i="1" s="1"/>
  <c r="I226" i="1" s="1"/>
  <c r="E227" i="1"/>
  <c r="G227" i="1" s="1"/>
  <c r="I227" i="1" s="1"/>
  <c r="E228" i="1"/>
  <c r="G228" i="1" s="1"/>
  <c r="I228" i="1" s="1"/>
  <c r="E210" i="1"/>
  <c r="G210" i="1" s="1"/>
  <c r="I210" i="1" s="1"/>
  <c r="E211" i="1"/>
  <c r="G211" i="1" s="1"/>
  <c r="I211" i="1" s="1"/>
  <c r="E212" i="1"/>
  <c r="G212" i="1" s="1"/>
  <c r="I212" i="1" s="1"/>
  <c r="E213" i="1"/>
  <c r="G213" i="1" s="1"/>
  <c r="I213" i="1" s="1"/>
  <c r="E214" i="1"/>
  <c r="G214" i="1" s="1"/>
  <c r="I214" i="1" s="1"/>
  <c r="E215" i="1"/>
  <c r="G215" i="1" s="1"/>
  <c r="I215" i="1" s="1"/>
  <c r="E216" i="1"/>
  <c r="G216" i="1" s="1"/>
  <c r="I216" i="1" s="1"/>
  <c r="E217" i="1"/>
  <c r="G217" i="1" s="1"/>
  <c r="I217" i="1" s="1"/>
  <c r="E218" i="1"/>
  <c r="G218" i="1" s="1"/>
  <c r="I218" i="1" s="1"/>
  <c r="E193" i="1"/>
  <c r="G193" i="1" s="1"/>
  <c r="I193" i="1" s="1"/>
  <c r="E194" i="1"/>
  <c r="G194" i="1" s="1"/>
  <c r="I194" i="1" s="1"/>
  <c r="E195" i="1"/>
  <c r="G195" i="1" s="1"/>
  <c r="I195" i="1" s="1"/>
  <c r="E196" i="1"/>
  <c r="G196" i="1" s="1"/>
  <c r="I196" i="1" s="1"/>
  <c r="E197" i="1"/>
  <c r="G197" i="1" s="1"/>
  <c r="I197" i="1" s="1"/>
  <c r="E198" i="1"/>
  <c r="G198" i="1" s="1"/>
  <c r="I198" i="1" s="1"/>
  <c r="E199" i="1"/>
  <c r="G199" i="1" s="1"/>
  <c r="I199" i="1" s="1"/>
  <c r="E200" i="1"/>
  <c r="G200" i="1" s="1"/>
  <c r="I200" i="1" s="1"/>
  <c r="E201" i="1"/>
  <c r="G201" i="1" s="1"/>
  <c r="I201" i="1" s="1"/>
  <c r="E202" i="1"/>
  <c r="G202" i="1" s="1"/>
  <c r="I202" i="1" s="1"/>
  <c r="E203" i="1"/>
  <c r="G203" i="1" s="1"/>
  <c r="I203" i="1" s="1"/>
  <c r="E204" i="1"/>
  <c r="G204" i="1" s="1"/>
  <c r="I204" i="1" s="1"/>
  <c r="E205" i="1"/>
  <c r="G205" i="1" s="1"/>
  <c r="I205" i="1" s="1"/>
  <c r="E178" i="1"/>
  <c r="G178" i="1" s="1"/>
  <c r="I178" i="1" s="1"/>
  <c r="E179" i="1"/>
  <c r="G179" i="1" s="1"/>
  <c r="I179" i="1" s="1"/>
  <c r="E180" i="1"/>
  <c r="G180" i="1" s="1"/>
  <c r="I180" i="1" s="1"/>
  <c r="E181" i="1"/>
  <c r="G181" i="1" s="1"/>
  <c r="I181" i="1" s="1"/>
  <c r="E182" i="1"/>
  <c r="G182" i="1" s="1"/>
  <c r="I182" i="1" s="1"/>
  <c r="E183" i="1"/>
  <c r="G183" i="1" s="1"/>
  <c r="I183" i="1" s="1"/>
  <c r="E184" i="1"/>
  <c r="G184" i="1" s="1"/>
  <c r="I184" i="1" s="1"/>
  <c r="E185" i="1"/>
  <c r="G185" i="1" s="1"/>
  <c r="I185" i="1" s="1"/>
  <c r="E186" i="1"/>
  <c r="G186" i="1" s="1"/>
  <c r="I186" i="1" s="1"/>
  <c r="E187" i="1"/>
  <c r="G187" i="1" s="1"/>
  <c r="I187" i="1" s="1"/>
  <c r="E188" i="1"/>
  <c r="G188" i="1" s="1"/>
  <c r="I188" i="1" s="1"/>
  <c r="E146" i="1"/>
  <c r="G146" i="1" s="1"/>
  <c r="I146" i="1" s="1"/>
  <c r="E147" i="1"/>
  <c r="G147" i="1" s="1"/>
  <c r="I147" i="1" s="1"/>
  <c r="E148" i="1"/>
  <c r="G148" i="1" s="1"/>
  <c r="I148" i="1" s="1"/>
  <c r="E149" i="1"/>
  <c r="G149" i="1" s="1"/>
  <c r="I149" i="1" s="1"/>
  <c r="E150" i="1"/>
  <c r="G150" i="1" s="1"/>
  <c r="I150" i="1" s="1"/>
  <c r="E151" i="1"/>
  <c r="G151" i="1" s="1"/>
  <c r="I151" i="1" s="1"/>
  <c r="E152" i="1"/>
  <c r="G152" i="1" s="1"/>
  <c r="I152" i="1" s="1"/>
  <c r="E153" i="1"/>
  <c r="G153" i="1" s="1"/>
  <c r="I153" i="1" s="1"/>
  <c r="E154" i="1"/>
  <c r="G154" i="1" s="1"/>
  <c r="I154" i="1" s="1"/>
  <c r="E155" i="1"/>
  <c r="G155" i="1" s="1"/>
  <c r="I155" i="1" s="1"/>
  <c r="E156" i="1"/>
  <c r="G156" i="1" s="1"/>
  <c r="I156" i="1" s="1"/>
  <c r="E157" i="1"/>
  <c r="G157" i="1" s="1"/>
  <c r="I157" i="1" s="1"/>
  <c r="E158" i="1"/>
  <c r="G158" i="1" s="1"/>
  <c r="I158" i="1" s="1"/>
  <c r="E159" i="1"/>
  <c r="G159" i="1" s="1"/>
  <c r="I159" i="1" s="1"/>
  <c r="E160" i="1"/>
  <c r="G160" i="1" s="1"/>
  <c r="I160" i="1" s="1"/>
  <c r="E161" i="1"/>
  <c r="G161" i="1" s="1"/>
  <c r="I161" i="1" s="1"/>
  <c r="E162" i="1"/>
  <c r="G162" i="1" s="1"/>
  <c r="I162" i="1" s="1"/>
  <c r="E163" i="1"/>
  <c r="G163" i="1" s="1"/>
  <c r="I163" i="1" s="1"/>
  <c r="E164" i="1"/>
  <c r="G164" i="1" s="1"/>
  <c r="I164" i="1" s="1"/>
  <c r="E165" i="1"/>
  <c r="G165" i="1" s="1"/>
  <c r="I165" i="1" s="1"/>
  <c r="E166" i="1"/>
  <c r="G166" i="1" s="1"/>
  <c r="I166" i="1" s="1"/>
  <c r="E167" i="1"/>
  <c r="G167" i="1" s="1"/>
  <c r="I167" i="1" s="1"/>
  <c r="E168" i="1"/>
  <c r="G168" i="1" s="1"/>
  <c r="I168" i="1" s="1"/>
  <c r="E169" i="1"/>
  <c r="G169" i="1" s="1"/>
  <c r="I169" i="1" s="1"/>
  <c r="E170" i="1"/>
  <c r="G170" i="1" s="1"/>
  <c r="I170" i="1" s="1"/>
  <c r="E171" i="1"/>
  <c r="G171" i="1" s="1"/>
  <c r="I171" i="1" s="1"/>
  <c r="E172" i="1"/>
  <c r="G172" i="1" s="1"/>
  <c r="I172" i="1" s="1"/>
  <c r="E173" i="1"/>
  <c r="G173" i="1" s="1"/>
  <c r="I173" i="1" s="1"/>
  <c r="E129" i="1"/>
  <c r="G129" i="1" s="1"/>
  <c r="I129" i="1" s="1"/>
  <c r="E130" i="1"/>
  <c r="G130" i="1" s="1"/>
  <c r="I130" i="1" s="1"/>
  <c r="E131" i="1"/>
  <c r="G131" i="1" s="1"/>
  <c r="I131" i="1" s="1"/>
  <c r="E132" i="1"/>
  <c r="G132" i="1" s="1"/>
  <c r="I132" i="1" s="1"/>
  <c r="E133" i="1"/>
  <c r="G133" i="1" s="1"/>
  <c r="I133" i="1" s="1"/>
  <c r="E134" i="1"/>
  <c r="G134" i="1" s="1"/>
  <c r="I134" i="1" s="1"/>
  <c r="E135" i="1"/>
  <c r="G135" i="1" s="1"/>
  <c r="I135" i="1" s="1"/>
  <c r="E136" i="1"/>
  <c r="G136" i="1" s="1"/>
  <c r="I136" i="1" s="1"/>
  <c r="E137" i="1"/>
  <c r="G137" i="1" s="1"/>
  <c r="I137" i="1" s="1"/>
  <c r="E138" i="1"/>
  <c r="G138" i="1" s="1"/>
  <c r="I138" i="1" s="1"/>
  <c r="E139" i="1"/>
  <c r="G139" i="1" s="1"/>
  <c r="I139" i="1" s="1"/>
  <c r="E140" i="1"/>
  <c r="G140" i="1" s="1"/>
  <c r="I140" i="1" s="1"/>
  <c r="E141" i="1"/>
  <c r="G141" i="1" s="1"/>
  <c r="I141" i="1" s="1"/>
  <c r="E100" i="1"/>
  <c r="G100" i="1" s="1"/>
  <c r="I100" i="1" s="1"/>
  <c r="E101" i="1"/>
  <c r="G101" i="1" s="1"/>
  <c r="I101" i="1" s="1"/>
  <c r="E102" i="1"/>
  <c r="G102" i="1" s="1"/>
  <c r="I102" i="1" s="1"/>
  <c r="E103" i="1"/>
  <c r="G103" i="1" s="1"/>
  <c r="I103" i="1" s="1"/>
  <c r="E104" i="1"/>
  <c r="G104" i="1" s="1"/>
  <c r="I104" i="1" s="1"/>
  <c r="E105" i="1"/>
  <c r="G105" i="1" s="1"/>
  <c r="I105" i="1" s="1"/>
  <c r="E106" i="1"/>
  <c r="G106" i="1" s="1"/>
  <c r="I106" i="1" s="1"/>
  <c r="E107" i="1"/>
  <c r="G107" i="1" s="1"/>
  <c r="I107" i="1" s="1"/>
  <c r="E108" i="1"/>
  <c r="G108" i="1" s="1"/>
  <c r="I108" i="1" s="1"/>
  <c r="E109" i="1"/>
  <c r="G109" i="1" s="1"/>
  <c r="I109" i="1" s="1"/>
  <c r="E110" i="1"/>
  <c r="G110" i="1" s="1"/>
  <c r="I110" i="1" s="1"/>
  <c r="E111" i="1"/>
  <c r="G111" i="1" s="1"/>
  <c r="I111" i="1" s="1"/>
  <c r="E112" i="1"/>
  <c r="G112" i="1" s="1"/>
  <c r="I112" i="1" s="1"/>
  <c r="E113" i="1"/>
  <c r="G113" i="1" s="1"/>
  <c r="I113" i="1" s="1"/>
  <c r="E114" i="1"/>
  <c r="G114" i="1" s="1"/>
  <c r="I114" i="1" s="1"/>
  <c r="E115" i="1"/>
  <c r="G115" i="1" s="1"/>
  <c r="I115" i="1" s="1"/>
  <c r="E116" i="1"/>
  <c r="G116" i="1" s="1"/>
  <c r="I116" i="1" s="1"/>
  <c r="E117" i="1"/>
  <c r="G117" i="1" s="1"/>
  <c r="I117" i="1" s="1"/>
  <c r="E118" i="1"/>
  <c r="G118" i="1" s="1"/>
  <c r="I118" i="1" s="1"/>
  <c r="E119" i="1"/>
  <c r="G119" i="1" s="1"/>
  <c r="I119" i="1" s="1"/>
  <c r="E120" i="1"/>
  <c r="G120" i="1" s="1"/>
  <c r="I120" i="1" s="1"/>
  <c r="E121" i="1"/>
  <c r="G121" i="1" s="1"/>
  <c r="I121" i="1" s="1"/>
  <c r="E122" i="1"/>
  <c r="G122" i="1" s="1"/>
  <c r="I122" i="1" s="1"/>
  <c r="E123" i="1"/>
  <c r="G123" i="1" s="1"/>
  <c r="I123" i="1" s="1"/>
  <c r="E124" i="1"/>
  <c r="G124" i="1" s="1"/>
  <c r="I124" i="1" s="1"/>
  <c r="C91" i="1"/>
  <c r="C11" i="2" s="1"/>
  <c r="C76" i="1"/>
  <c r="E80" i="1"/>
  <c r="G80" i="1" s="1"/>
  <c r="I80" i="1" s="1"/>
  <c r="E81" i="1"/>
  <c r="G81" i="1" s="1"/>
  <c r="I81" i="1" s="1"/>
  <c r="E82" i="1"/>
  <c r="G82" i="1" s="1"/>
  <c r="I82" i="1" s="1"/>
  <c r="E83" i="1"/>
  <c r="G83" i="1" s="1"/>
  <c r="I83" i="1" s="1"/>
  <c r="E84" i="1"/>
  <c r="G84" i="1" s="1"/>
  <c r="I84" i="1" s="1"/>
  <c r="E85" i="1"/>
  <c r="G85" i="1" s="1"/>
  <c r="I85" i="1" s="1"/>
  <c r="E86" i="1"/>
  <c r="G86" i="1" s="1"/>
  <c r="I86" i="1" s="1"/>
  <c r="E87" i="1"/>
  <c r="G87" i="1" s="1"/>
  <c r="I87" i="1" s="1"/>
  <c r="E88" i="1"/>
  <c r="G88" i="1" s="1"/>
  <c r="I88" i="1" s="1"/>
  <c r="E89" i="1"/>
  <c r="G89" i="1" s="1"/>
  <c r="I89" i="1" s="1"/>
  <c r="E90" i="1"/>
  <c r="G90" i="1" s="1"/>
  <c r="I90" i="1" s="1"/>
  <c r="E66" i="1"/>
  <c r="G66" i="1" s="1"/>
  <c r="I66" i="1" s="1"/>
  <c r="E67" i="1"/>
  <c r="G67" i="1" s="1"/>
  <c r="I67" i="1" s="1"/>
  <c r="E68" i="1"/>
  <c r="G68" i="1" s="1"/>
  <c r="I68" i="1" s="1"/>
  <c r="E69" i="1"/>
  <c r="G69" i="1" s="1"/>
  <c r="I69" i="1" s="1"/>
  <c r="E70" i="1"/>
  <c r="G70" i="1" s="1"/>
  <c r="I70" i="1" s="1"/>
  <c r="E71" i="1"/>
  <c r="G71" i="1" s="1"/>
  <c r="I71" i="1" s="1"/>
  <c r="E72" i="1"/>
  <c r="G72" i="1" s="1"/>
  <c r="I72" i="1" s="1"/>
  <c r="E73" i="1"/>
  <c r="G73" i="1" s="1"/>
  <c r="I73" i="1" s="1"/>
  <c r="E74" i="1"/>
  <c r="G74" i="1" s="1"/>
  <c r="I74" i="1" s="1"/>
  <c r="E75" i="1"/>
  <c r="G75" i="1" s="1"/>
  <c r="I75" i="1" s="1"/>
  <c r="E49" i="1"/>
  <c r="G49" i="1" s="1"/>
  <c r="I49" i="1" s="1"/>
  <c r="E50" i="1"/>
  <c r="G50" i="1" s="1"/>
  <c r="I50" i="1" s="1"/>
  <c r="E51" i="1"/>
  <c r="G51" i="1" s="1"/>
  <c r="I51" i="1" s="1"/>
  <c r="E52" i="1"/>
  <c r="G52" i="1" s="1"/>
  <c r="I52" i="1" s="1"/>
  <c r="E53" i="1"/>
  <c r="G53" i="1" s="1"/>
  <c r="I53" i="1" s="1"/>
  <c r="E54" i="1"/>
  <c r="G54" i="1" s="1"/>
  <c r="I54" i="1" s="1"/>
  <c r="E55" i="1"/>
  <c r="G55" i="1" s="1"/>
  <c r="I55" i="1" s="1"/>
  <c r="E56" i="1"/>
  <c r="G56" i="1" s="1"/>
  <c r="I56" i="1" s="1"/>
  <c r="E57" i="1"/>
  <c r="G57" i="1" s="1"/>
  <c r="I57" i="1" s="1"/>
  <c r="E58" i="1"/>
  <c r="G58" i="1" s="1"/>
  <c r="I58" i="1" s="1"/>
  <c r="E59" i="1"/>
  <c r="G59" i="1" s="1"/>
  <c r="I59" i="1" s="1"/>
  <c r="E60" i="1"/>
  <c r="G60" i="1" s="1"/>
  <c r="I60" i="1" s="1"/>
  <c r="E61" i="1"/>
  <c r="G61" i="1" s="1"/>
  <c r="I61" i="1" s="1"/>
  <c r="E32" i="1"/>
  <c r="G32" i="1" s="1"/>
  <c r="I32" i="1" s="1"/>
  <c r="E33" i="1"/>
  <c r="G33" i="1" s="1"/>
  <c r="I33" i="1" s="1"/>
  <c r="E34" i="1"/>
  <c r="G34" i="1" s="1"/>
  <c r="I34" i="1" s="1"/>
  <c r="E35" i="1"/>
  <c r="G35" i="1" s="1"/>
  <c r="I35" i="1" s="1"/>
  <c r="E36" i="1"/>
  <c r="G36" i="1" s="1"/>
  <c r="I36" i="1" s="1"/>
  <c r="E37" i="1"/>
  <c r="G37" i="1" s="1"/>
  <c r="I37" i="1" s="1"/>
  <c r="E38" i="1"/>
  <c r="G38" i="1" s="1"/>
  <c r="I38" i="1" s="1"/>
  <c r="E39" i="1"/>
  <c r="G39" i="1" s="1"/>
  <c r="I39" i="1" s="1"/>
  <c r="E40" i="1"/>
  <c r="G40" i="1" s="1"/>
  <c r="I40" i="1" s="1"/>
  <c r="E41" i="1"/>
  <c r="G41" i="1" s="1"/>
  <c r="I41" i="1" s="1"/>
  <c r="E42" i="1"/>
  <c r="G42" i="1" s="1"/>
  <c r="I42" i="1" s="1"/>
  <c r="E43" i="1"/>
  <c r="G43" i="1" s="1"/>
  <c r="I43" i="1" s="1"/>
  <c r="E44" i="1"/>
  <c r="G44" i="1" s="1"/>
  <c r="I44" i="1" s="1"/>
  <c r="E26" i="1"/>
  <c r="G26" i="1" s="1"/>
  <c r="I26" i="1" s="1"/>
  <c r="E20" i="1"/>
  <c r="G20" i="1" s="1"/>
  <c r="I20" i="1" s="1"/>
  <c r="E17" i="1"/>
  <c r="G17" i="1" s="1"/>
  <c r="I17" i="1" s="1"/>
  <c r="E13" i="1"/>
  <c r="G13" i="1" s="1"/>
  <c r="I13" i="1" s="1"/>
  <c r="E853" i="1"/>
  <c r="G853" i="1" s="1"/>
  <c r="E854" i="1"/>
  <c r="G854" i="1" s="1"/>
  <c r="I854" i="1" s="1"/>
  <c r="E855" i="1"/>
  <c r="G855" i="1" s="1"/>
  <c r="I855" i="1" s="1"/>
  <c r="E856" i="1"/>
  <c r="G856" i="1" s="1"/>
  <c r="I856" i="1" s="1"/>
  <c r="E857" i="1"/>
  <c r="G857" i="1" s="1"/>
  <c r="I857" i="1" s="1"/>
  <c r="E858" i="1"/>
  <c r="G858" i="1" s="1"/>
  <c r="I858" i="1" s="1"/>
  <c r="E859" i="1"/>
  <c r="G859" i="1" s="1"/>
  <c r="I859" i="1" s="1"/>
  <c r="E860" i="1"/>
  <c r="G860" i="1" s="1"/>
  <c r="I860" i="1" s="1"/>
  <c r="E861" i="1"/>
  <c r="G861" i="1" s="1"/>
  <c r="I861" i="1" s="1"/>
  <c r="E862" i="1"/>
  <c r="G862" i="1" s="1"/>
  <c r="I862" i="1" s="1"/>
  <c r="E863" i="1"/>
  <c r="G863" i="1" s="1"/>
  <c r="I863" i="1" s="1"/>
  <c r="E864" i="1"/>
  <c r="G864" i="1" s="1"/>
  <c r="I864" i="1" s="1"/>
  <c r="E865" i="1"/>
  <c r="G865" i="1" s="1"/>
  <c r="I865" i="1" s="1"/>
  <c r="E866" i="1"/>
  <c r="G866" i="1" s="1"/>
  <c r="I866" i="1" s="1"/>
  <c r="E867" i="1"/>
  <c r="G867" i="1" s="1"/>
  <c r="I867" i="1" s="1"/>
  <c r="E868" i="1"/>
  <c r="G868" i="1" s="1"/>
  <c r="I868" i="1" s="1"/>
  <c r="E869" i="1"/>
  <c r="G869" i="1" s="1"/>
  <c r="I869" i="1" s="1"/>
  <c r="E870" i="1"/>
  <c r="G870" i="1" s="1"/>
  <c r="I870" i="1" s="1"/>
  <c r="E871" i="1"/>
  <c r="G871" i="1" s="1"/>
  <c r="I871" i="1" s="1"/>
  <c r="E872" i="1"/>
  <c r="G872" i="1" s="1"/>
  <c r="I872" i="1" s="1"/>
  <c r="E852" i="1"/>
  <c r="G852" i="1" s="1"/>
  <c r="I852" i="1" s="1"/>
  <c r="D873" i="1"/>
  <c r="F873" i="1"/>
  <c r="H873" i="1"/>
  <c r="C873" i="1"/>
  <c r="E840" i="1"/>
  <c r="E841" i="1"/>
  <c r="G841" i="1" s="1"/>
  <c r="I841" i="1" s="1"/>
  <c r="E842" i="1"/>
  <c r="G842" i="1" s="1"/>
  <c r="I842" i="1" s="1"/>
  <c r="E843" i="1"/>
  <c r="G843" i="1" s="1"/>
  <c r="I843" i="1" s="1"/>
  <c r="E844" i="1"/>
  <c r="G844" i="1" s="1"/>
  <c r="I844" i="1" s="1"/>
  <c r="E845" i="1"/>
  <c r="G845" i="1" s="1"/>
  <c r="I845" i="1" s="1"/>
  <c r="E846" i="1"/>
  <c r="G846" i="1" s="1"/>
  <c r="I846" i="1" s="1"/>
  <c r="E847" i="1"/>
  <c r="G847" i="1" s="1"/>
  <c r="I847" i="1" s="1"/>
  <c r="E848" i="1"/>
  <c r="G848" i="1" s="1"/>
  <c r="I848" i="1" s="1"/>
  <c r="E839" i="1"/>
  <c r="G839" i="1" s="1"/>
  <c r="I839" i="1" s="1"/>
  <c r="D849" i="1"/>
  <c r="H849" i="1"/>
  <c r="C849" i="1"/>
  <c r="E825" i="1"/>
  <c r="G825" i="1" s="1"/>
  <c r="I825" i="1" s="1"/>
  <c r="E826" i="1"/>
  <c r="G826" i="1" s="1"/>
  <c r="I826" i="1" s="1"/>
  <c r="E827" i="1"/>
  <c r="G827" i="1" s="1"/>
  <c r="I827" i="1" s="1"/>
  <c r="E828" i="1"/>
  <c r="G828" i="1" s="1"/>
  <c r="I828" i="1" s="1"/>
  <c r="E829" i="1"/>
  <c r="G829" i="1" s="1"/>
  <c r="I829" i="1" s="1"/>
  <c r="E830" i="1"/>
  <c r="G830" i="1" s="1"/>
  <c r="I830" i="1" s="1"/>
  <c r="E831" i="1"/>
  <c r="G831" i="1" s="1"/>
  <c r="I831" i="1" s="1"/>
  <c r="E832" i="1"/>
  <c r="G832" i="1" s="1"/>
  <c r="I832" i="1" s="1"/>
  <c r="E833" i="1"/>
  <c r="G833" i="1" s="1"/>
  <c r="I833" i="1" s="1"/>
  <c r="E834" i="1"/>
  <c r="G834" i="1" s="1"/>
  <c r="I834" i="1" s="1"/>
  <c r="E824" i="1"/>
  <c r="G824" i="1" s="1"/>
  <c r="I824" i="1" s="1"/>
  <c r="D835" i="1"/>
  <c r="F835" i="1"/>
  <c r="H835" i="1"/>
  <c r="C835" i="1"/>
  <c r="E790" i="1"/>
  <c r="G790" i="1" s="1"/>
  <c r="E791" i="1"/>
  <c r="G791" i="1" s="1"/>
  <c r="I791" i="1" s="1"/>
  <c r="E792" i="1"/>
  <c r="G792" i="1" s="1"/>
  <c r="I792" i="1" s="1"/>
  <c r="E793" i="1"/>
  <c r="G793" i="1" s="1"/>
  <c r="I793" i="1" s="1"/>
  <c r="E794" i="1"/>
  <c r="G794" i="1" s="1"/>
  <c r="I794" i="1" s="1"/>
  <c r="E795" i="1"/>
  <c r="G795" i="1" s="1"/>
  <c r="I795" i="1" s="1"/>
  <c r="E796" i="1"/>
  <c r="G796" i="1" s="1"/>
  <c r="I796" i="1" s="1"/>
  <c r="E797" i="1"/>
  <c r="G797" i="1" s="1"/>
  <c r="I797" i="1" s="1"/>
  <c r="E798" i="1"/>
  <c r="G798" i="1" s="1"/>
  <c r="I798" i="1" s="1"/>
  <c r="E799" i="1"/>
  <c r="G799" i="1" s="1"/>
  <c r="I799" i="1" s="1"/>
  <c r="E800" i="1"/>
  <c r="G800" i="1" s="1"/>
  <c r="I800" i="1" s="1"/>
  <c r="E801" i="1"/>
  <c r="G801" i="1" s="1"/>
  <c r="I801" i="1" s="1"/>
  <c r="E802" i="1"/>
  <c r="G802" i="1" s="1"/>
  <c r="I802" i="1" s="1"/>
  <c r="E803" i="1"/>
  <c r="G803" i="1" s="1"/>
  <c r="I803" i="1" s="1"/>
  <c r="E804" i="1"/>
  <c r="G804" i="1" s="1"/>
  <c r="I804" i="1" s="1"/>
  <c r="E805" i="1"/>
  <c r="G805" i="1" s="1"/>
  <c r="I805" i="1" s="1"/>
  <c r="E806" i="1"/>
  <c r="G806" i="1" s="1"/>
  <c r="I806" i="1" s="1"/>
  <c r="E807" i="1"/>
  <c r="G807" i="1" s="1"/>
  <c r="I807" i="1" s="1"/>
  <c r="E808" i="1"/>
  <c r="G808" i="1" s="1"/>
  <c r="I808" i="1" s="1"/>
  <c r="E809" i="1"/>
  <c r="G809" i="1" s="1"/>
  <c r="I809" i="1" s="1"/>
  <c r="E810" i="1"/>
  <c r="G810" i="1" s="1"/>
  <c r="I810" i="1" s="1"/>
  <c r="E811" i="1"/>
  <c r="G811" i="1" s="1"/>
  <c r="I811" i="1" s="1"/>
  <c r="E812" i="1"/>
  <c r="G812" i="1" s="1"/>
  <c r="I812" i="1" s="1"/>
  <c r="E813" i="1"/>
  <c r="G813" i="1" s="1"/>
  <c r="I813" i="1" s="1"/>
  <c r="E814" i="1"/>
  <c r="G814" i="1" s="1"/>
  <c r="I814" i="1" s="1"/>
  <c r="E815" i="1"/>
  <c r="G815" i="1" s="1"/>
  <c r="I815" i="1" s="1"/>
  <c r="E816" i="1"/>
  <c r="G816" i="1" s="1"/>
  <c r="I816" i="1" s="1"/>
  <c r="E817" i="1"/>
  <c r="G817" i="1" s="1"/>
  <c r="I817" i="1" s="1"/>
  <c r="E818" i="1"/>
  <c r="G818" i="1" s="1"/>
  <c r="I818" i="1" s="1"/>
  <c r="E819" i="1"/>
  <c r="G819" i="1" s="1"/>
  <c r="I819" i="1" s="1"/>
  <c r="E820" i="1"/>
  <c r="G820" i="1" s="1"/>
  <c r="I820" i="1" s="1"/>
  <c r="E789" i="1"/>
  <c r="G789" i="1" s="1"/>
  <c r="I789" i="1" s="1"/>
  <c r="D821" i="1"/>
  <c r="F821" i="1"/>
  <c r="H821" i="1"/>
  <c r="C821" i="1"/>
  <c r="E762" i="1"/>
  <c r="G762" i="1" s="1"/>
  <c r="I762" i="1" s="1"/>
  <c r="E763" i="1"/>
  <c r="G763" i="1" s="1"/>
  <c r="I763" i="1" s="1"/>
  <c r="E764" i="1"/>
  <c r="G764" i="1" s="1"/>
  <c r="I764" i="1" s="1"/>
  <c r="E765" i="1"/>
  <c r="G765" i="1" s="1"/>
  <c r="I765" i="1" s="1"/>
  <c r="E766" i="1"/>
  <c r="G766" i="1" s="1"/>
  <c r="I766" i="1" s="1"/>
  <c r="E767" i="1"/>
  <c r="G767" i="1" s="1"/>
  <c r="I767" i="1" s="1"/>
  <c r="E768" i="1"/>
  <c r="G768" i="1" s="1"/>
  <c r="I768" i="1" s="1"/>
  <c r="E769" i="1"/>
  <c r="G769" i="1" s="1"/>
  <c r="I769" i="1" s="1"/>
  <c r="E770" i="1"/>
  <c r="G770" i="1" s="1"/>
  <c r="I770" i="1" s="1"/>
  <c r="E771" i="1"/>
  <c r="G771" i="1" s="1"/>
  <c r="I771" i="1" s="1"/>
  <c r="E772" i="1"/>
  <c r="G772" i="1" s="1"/>
  <c r="I772" i="1" s="1"/>
  <c r="E773" i="1"/>
  <c r="G773" i="1" s="1"/>
  <c r="I773" i="1" s="1"/>
  <c r="E774" i="1"/>
  <c r="G774" i="1" s="1"/>
  <c r="I774" i="1" s="1"/>
  <c r="E775" i="1"/>
  <c r="G775" i="1" s="1"/>
  <c r="I775" i="1" s="1"/>
  <c r="E776" i="1"/>
  <c r="G776" i="1" s="1"/>
  <c r="I776" i="1" s="1"/>
  <c r="E777" i="1"/>
  <c r="G777" i="1" s="1"/>
  <c r="I777" i="1" s="1"/>
  <c r="E778" i="1"/>
  <c r="G778" i="1" s="1"/>
  <c r="I778" i="1" s="1"/>
  <c r="E779" i="1"/>
  <c r="G779" i="1" s="1"/>
  <c r="I779" i="1" s="1"/>
  <c r="E780" i="1"/>
  <c r="G780" i="1" s="1"/>
  <c r="I780" i="1" s="1"/>
  <c r="E781" i="1"/>
  <c r="G781" i="1" s="1"/>
  <c r="I781" i="1" s="1"/>
  <c r="E782" i="1"/>
  <c r="G782" i="1" s="1"/>
  <c r="I782" i="1" s="1"/>
  <c r="E783" i="1"/>
  <c r="G783" i="1" s="1"/>
  <c r="I783" i="1" s="1"/>
  <c r="E784" i="1"/>
  <c r="G784" i="1" s="1"/>
  <c r="I784" i="1" s="1"/>
  <c r="E785" i="1"/>
  <c r="G785" i="1" s="1"/>
  <c r="I785" i="1" s="1"/>
  <c r="E761" i="1"/>
  <c r="G761" i="1" s="1"/>
  <c r="I761" i="1" s="1"/>
  <c r="D786" i="1"/>
  <c r="F786" i="1"/>
  <c r="H786" i="1"/>
  <c r="C786" i="1"/>
  <c r="E741" i="1"/>
  <c r="G741" i="1" s="1"/>
  <c r="I741" i="1" s="1"/>
  <c r="E742" i="1"/>
  <c r="G742" i="1" s="1"/>
  <c r="I742" i="1" s="1"/>
  <c r="E743" i="1"/>
  <c r="G743" i="1" s="1"/>
  <c r="I743" i="1" s="1"/>
  <c r="E744" i="1"/>
  <c r="G744" i="1" s="1"/>
  <c r="I744" i="1" s="1"/>
  <c r="E745" i="1"/>
  <c r="G745" i="1" s="1"/>
  <c r="E746" i="1"/>
  <c r="G746" i="1" s="1"/>
  <c r="I746" i="1" s="1"/>
  <c r="E747" i="1"/>
  <c r="G747" i="1" s="1"/>
  <c r="I747" i="1" s="1"/>
  <c r="E748" i="1"/>
  <c r="G748" i="1" s="1"/>
  <c r="I748" i="1" s="1"/>
  <c r="E749" i="1"/>
  <c r="G749" i="1" s="1"/>
  <c r="I749" i="1" s="1"/>
  <c r="E750" i="1"/>
  <c r="G750" i="1" s="1"/>
  <c r="I750" i="1" s="1"/>
  <c r="E751" i="1"/>
  <c r="G751" i="1" s="1"/>
  <c r="I751" i="1" s="1"/>
  <c r="E752" i="1"/>
  <c r="G752" i="1" s="1"/>
  <c r="I752" i="1" s="1"/>
  <c r="E753" i="1"/>
  <c r="G753" i="1" s="1"/>
  <c r="I753" i="1" s="1"/>
  <c r="E754" i="1"/>
  <c r="G754" i="1" s="1"/>
  <c r="I754" i="1" s="1"/>
  <c r="E755" i="1"/>
  <c r="G755" i="1" s="1"/>
  <c r="I755" i="1" s="1"/>
  <c r="E756" i="1"/>
  <c r="G756" i="1" s="1"/>
  <c r="I756" i="1" s="1"/>
  <c r="E757" i="1"/>
  <c r="G757" i="1" s="1"/>
  <c r="I757" i="1" s="1"/>
  <c r="E740" i="1"/>
  <c r="G740" i="1" s="1"/>
  <c r="I740" i="1" s="1"/>
  <c r="D758" i="1"/>
  <c r="F758" i="1"/>
  <c r="H758" i="1"/>
  <c r="C758" i="1"/>
  <c r="E722" i="1"/>
  <c r="G722" i="1" s="1"/>
  <c r="I722" i="1" s="1"/>
  <c r="E723" i="1"/>
  <c r="G723" i="1" s="1"/>
  <c r="I723" i="1" s="1"/>
  <c r="E724" i="1"/>
  <c r="G724" i="1" s="1"/>
  <c r="I724" i="1" s="1"/>
  <c r="E725" i="1"/>
  <c r="G725" i="1" s="1"/>
  <c r="I725" i="1" s="1"/>
  <c r="E726" i="1"/>
  <c r="E727" i="1"/>
  <c r="G727" i="1" s="1"/>
  <c r="I727" i="1" s="1"/>
  <c r="E728" i="1"/>
  <c r="G728" i="1" s="1"/>
  <c r="I728" i="1" s="1"/>
  <c r="E729" i="1"/>
  <c r="G729" i="1" s="1"/>
  <c r="I729" i="1" s="1"/>
  <c r="E730" i="1"/>
  <c r="G730" i="1" s="1"/>
  <c r="I730" i="1" s="1"/>
  <c r="E731" i="1"/>
  <c r="G731" i="1" s="1"/>
  <c r="I731" i="1" s="1"/>
  <c r="E732" i="1"/>
  <c r="G732" i="1" s="1"/>
  <c r="I732" i="1" s="1"/>
  <c r="E733" i="1"/>
  <c r="G733" i="1" s="1"/>
  <c r="I733" i="1" s="1"/>
  <c r="E734" i="1"/>
  <c r="G734" i="1" s="1"/>
  <c r="I734" i="1" s="1"/>
  <c r="E735" i="1"/>
  <c r="G735" i="1" s="1"/>
  <c r="I735" i="1" s="1"/>
  <c r="E736" i="1"/>
  <c r="G736" i="1" s="1"/>
  <c r="I736" i="1" s="1"/>
  <c r="E721" i="1"/>
  <c r="G721" i="1" s="1"/>
  <c r="D737" i="1"/>
  <c r="F737" i="1"/>
  <c r="H737" i="1"/>
  <c r="C737" i="1"/>
  <c r="E712" i="1"/>
  <c r="G712" i="1" s="1"/>
  <c r="I712" i="1" s="1"/>
  <c r="E713" i="1"/>
  <c r="G713" i="1" s="1"/>
  <c r="E714" i="1"/>
  <c r="G714" i="1" s="1"/>
  <c r="I714" i="1" s="1"/>
  <c r="E715" i="1"/>
  <c r="G715" i="1" s="1"/>
  <c r="I715" i="1" s="1"/>
  <c r="E716" i="1"/>
  <c r="G716" i="1" s="1"/>
  <c r="I716" i="1" s="1"/>
  <c r="E717" i="1"/>
  <c r="G717" i="1" s="1"/>
  <c r="I717" i="1" s="1"/>
  <c r="E711" i="1"/>
  <c r="G711" i="1" s="1"/>
  <c r="I711" i="1" s="1"/>
  <c r="D718" i="1"/>
  <c r="F718" i="1"/>
  <c r="H718" i="1"/>
  <c r="C718" i="1"/>
  <c r="C708" i="1"/>
  <c r="C54" i="2" s="1"/>
  <c r="C89" i="2"/>
  <c r="D89" i="2"/>
  <c r="F89" i="2"/>
  <c r="H89" i="2"/>
  <c r="E1105" i="1"/>
  <c r="E89" i="2" s="1"/>
  <c r="E7" i="1"/>
  <c r="G7" i="1" s="1"/>
  <c r="E8" i="1"/>
  <c r="G8" i="1" s="1"/>
  <c r="I8" i="1" s="1"/>
  <c r="C9" i="1"/>
  <c r="C6" i="2" s="1"/>
  <c r="F9" i="1"/>
  <c r="F6" i="2" s="1"/>
  <c r="H9" i="1"/>
  <c r="H6" i="2" s="1"/>
  <c r="D9" i="1"/>
  <c r="D6" i="2" s="1"/>
  <c r="H28" i="1"/>
  <c r="H7" i="2" s="1"/>
  <c r="H45" i="1"/>
  <c r="H8" i="2" s="1"/>
  <c r="H62" i="1"/>
  <c r="H9" i="2" s="1"/>
  <c r="H76" i="1"/>
  <c r="H10" i="2" s="1"/>
  <c r="H91" i="1"/>
  <c r="H11" i="2" s="1"/>
  <c r="H125" i="1"/>
  <c r="H13" i="2" s="1"/>
  <c r="H142" i="1"/>
  <c r="H14" i="2" s="1"/>
  <c r="H174" i="1"/>
  <c r="H15" i="2" s="1"/>
  <c r="H189" i="1"/>
  <c r="H16" i="2" s="1"/>
  <c r="H206" i="1"/>
  <c r="H17" i="2" s="1"/>
  <c r="H219" i="1"/>
  <c r="H18" i="2" s="1"/>
  <c r="H229" i="1"/>
  <c r="H19" i="2" s="1"/>
  <c r="H238" i="1"/>
  <c r="H246" i="1"/>
  <c r="H21" i="2" s="1"/>
  <c r="H260" i="1"/>
  <c r="H22" i="2" s="1"/>
  <c r="H276" i="1"/>
  <c r="H23" i="2" s="1"/>
  <c r="H302" i="1"/>
  <c r="H24" i="2" s="1"/>
  <c r="H320" i="1"/>
  <c r="H25" i="2" s="1"/>
  <c r="H332" i="1"/>
  <c r="H26" i="2" s="1"/>
  <c r="H346" i="1"/>
  <c r="H27" i="2" s="1"/>
  <c r="H357" i="1"/>
  <c r="H28" i="2" s="1"/>
  <c r="H368" i="1"/>
  <c r="H29" i="2" s="1"/>
  <c r="H390" i="1"/>
  <c r="H30" i="2" s="1"/>
  <c r="H409" i="1"/>
  <c r="H31" i="2" s="1"/>
  <c r="H426" i="1"/>
  <c r="H32" i="2" s="1"/>
  <c r="H439" i="1"/>
  <c r="H33" i="2" s="1"/>
  <c r="H460" i="1"/>
  <c r="H34" i="2" s="1"/>
  <c r="H482" i="1"/>
  <c r="H35" i="2" s="1"/>
  <c r="H493" i="1"/>
  <c r="H36" i="2" s="1"/>
  <c r="H511" i="1"/>
  <c r="H37" i="2" s="1"/>
  <c r="H522" i="1"/>
  <c r="H38" i="2" s="1"/>
  <c r="H531" i="1"/>
  <c r="H39" i="2" s="1"/>
  <c r="H540" i="1"/>
  <c r="H40" i="2" s="1"/>
  <c r="H554" i="1"/>
  <c r="H41" i="2" s="1"/>
  <c r="H563" i="1"/>
  <c r="H42" i="2" s="1"/>
  <c r="H573" i="1"/>
  <c r="H43" i="2" s="1"/>
  <c r="H583" i="1"/>
  <c r="H44" i="2" s="1"/>
  <c r="H594" i="1"/>
  <c r="H45" i="2" s="1"/>
  <c r="H612" i="1"/>
  <c r="H46" i="2" s="1"/>
  <c r="H624" i="1"/>
  <c r="H47" i="2" s="1"/>
  <c r="H637" i="1"/>
  <c r="H48" i="2" s="1"/>
  <c r="H648" i="1"/>
  <c r="H49" i="2" s="1"/>
  <c r="H659" i="1"/>
  <c r="H50" i="2" s="1"/>
  <c r="H668" i="1"/>
  <c r="H51" i="2" s="1"/>
  <c r="H681" i="1"/>
  <c r="H52" i="2" s="1"/>
  <c r="H689" i="1"/>
  <c r="H53" i="2" s="1"/>
  <c r="H708" i="1"/>
  <c r="H54" i="2" s="1"/>
  <c r="H900" i="1"/>
  <c r="H65" i="2" s="1"/>
  <c r="H911" i="1"/>
  <c r="H66" i="2" s="1"/>
  <c r="H934" i="1"/>
  <c r="H67" i="2" s="1"/>
  <c r="H947" i="1"/>
  <c r="H68" i="2" s="1"/>
  <c r="H968" i="1"/>
  <c r="H991" i="1"/>
  <c r="H70" i="2" s="1"/>
  <c r="H1010" i="1"/>
  <c r="H71" i="2" s="1"/>
  <c r="H1019" i="1"/>
  <c r="H72" i="2" s="1"/>
  <c r="H1035" i="1"/>
  <c r="H73" i="2" s="1"/>
  <c r="H1039" i="1"/>
  <c r="H74" i="2" s="1"/>
  <c r="H1078" i="1"/>
  <c r="H80" i="2" s="1"/>
  <c r="H1063" i="1"/>
  <c r="H79" i="2" s="1"/>
  <c r="H1088" i="1"/>
  <c r="H1100" i="1"/>
  <c r="H85" i="2" s="1"/>
  <c r="H1096" i="1"/>
  <c r="H84" i="2" s="1"/>
  <c r="E12" i="1"/>
  <c r="G12" i="1" s="1"/>
  <c r="I12" i="1" s="1"/>
  <c r="E14" i="1"/>
  <c r="G14" i="1" s="1"/>
  <c r="I14" i="1" s="1"/>
  <c r="E15" i="1"/>
  <c r="G15" i="1" s="1"/>
  <c r="E16" i="1"/>
  <c r="G16" i="1" s="1"/>
  <c r="I16" i="1" s="1"/>
  <c r="E18" i="1"/>
  <c r="G18" i="1" s="1"/>
  <c r="I18" i="1" s="1"/>
  <c r="E19" i="1"/>
  <c r="G19" i="1" s="1"/>
  <c r="I19" i="1" s="1"/>
  <c r="E21" i="1"/>
  <c r="G21" i="1" s="1"/>
  <c r="I21" i="1" s="1"/>
  <c r="E22" i="1"/>
  <c r="G22" i="1" s="1"/>
  <c r="I22" i="1" s="1"/>
  <c r="E23" i="1"/>
  <c r="G23" i="1" s="1"/>
  <c r="I23" i="1" s="1"/>
  <c r="E24" i="1"/>
  <c r="G24" i="1" s="1"/>
  <c r="I24" i="1" s="1"/>
  <c r="E25" i="1"/>
  <c r="E27" i="1"/>
  <c r="G27" i="1" s="1"/>
  <c r="I27" i="1" s="1"/>
  <c r="E31" i="1"/>
  <c r="G31" i="1" s="1"/>
  <c r="I31" i="1" s="1"/>
  <c r="E48" i="1"/>
  <c r="G48" i="1" s="1"/>
  <c r="I48" i="1" s="1"/>
  <c r="E65" i="1"/>
  <c r="G65" i="1" s="1"/>
  <c r="I65" i="1" s="1"/>
  <c r="E79" i="1"/>
  <c r="G79" i="1" s="1"/>
  <c r="I79" i="1" s="1"/>
  <c r="E99" i="1"/>
  <c r="G99" i="1" s="1"/>
  <c r="I99" i="1" s="1"/>
  <c r="E128" i="1"/>
  <c r="G128" i="1" s="1"/>
  <c r="I128" i="1" s="1"/>
  <c r="E145" i="1"/>
  <c r="G145" i="1" s="1"/>
  <c r="I145" i="1" s="1"/>
  <c r="E177" i="1"/>
  <c r="G177" i="1" s="1"/>
  <c r="I177" i="1" s="1"/>
  <c r="E192" i="1"/>
  <c r="G192" i="1" s="1"/>
  <c r="I192" i="1" s="1"/>
  <c r="E209" i="1"/>
  <c r="G209" i="1" s="1"/>
  <c r="I209" i="1" s="1"/>
  <c r="E222" i="1"/>
  <c r="G222" i="1" s="1"/>
  <c r="E232" i="1"/>
  <c r="E241" i="1"/>
  <c r="G241" i="1" s="1"/>
  <c r="E249" i="1"/>
  <c r="G249" i="1" s="1"/>
  <c r="I249" i="1" s="1"/>
  <c r="E263" i="1"/>
  <c r="G263" i="1" s="1"/>
  <c r="I263" i="1" s="1"/>
  <c r="E279" i="1"/>
  <c r="G279" i="1" s="1"/>
  <c r="I279" i="1" s="1"/>
  <c r="E305" i="1"/>
  <c r="E323" i="1"/>
  <c r="G323" i="1" s="1"/>
  <c r="I323" i="1" s="1"/>
  <c r="E335" i="1"/>
  <c r="G335" i="1" s="1"/>
  <c r="I335" i="1" s="1"/>
  <c r="E349" i="1"/>
  <c r="G349" i="1" s="1"/>
  <c r="I349" i="1" s="1"/>
  <c r="E360" i="1"/>
  <c r="G360" i="1" s="1"/>
  <c r="I360" i="1" s="1"/>
  <c r="E367" i="1"/>
  <c r="G367" i="1" s="1"/>
  <c r="I367" i="1" s="1"/>
  <c r="E393" i="1"/>
  <c r="G393" i="1" s="1"/>
  <c r="I393" i="1" s="1"/>
  <c r="E429" i="1"/>
  <c r="G429" i="1" s="1"/>
  <c r="I429" i="1" s="1"/>
  <c r="E442" i="1"/>
  <c r="G442" i="1" s="1"/>
  <c r="I442" i="1" s="1"/>
  <c r="E463" i="1"/>
  <c r="G463" i="1" s="1"/>
  <c r="I463" i="1" s="1"/>
  <c r="E485" i="1"/>
  <c r="G485" i="1" s="1"/>
  <c r="I485" i="1" s="1"/>
  <c r="E486" i="1"/>
  <c r="G486" i="1" s="1"/>
  <c r="I486" i="1" s="1"/>
  <c r="E487" i="1"/>
  <c r="E488" i="1"/>
  <c r="G488" i="1" s="1"/>
  <c r="I488" i="1" s="1"/>
  <c r="E489" i="1"/>
  <c r="G489" i="1" s="1"/>
  <c r="I489" i="1" s="1"/>
  <c r="E490" i="1"/>
  <c r="G490" i="1" s="1"/>
  <c r="I490" i="1" s="1"/>
  <c r="E491" i="1"/>
  <c r="G491" i="1" s="1"/>
  <c r="I491" i="1" s="1"/>
  <c r="E492" i="1"/>
  <c r="G492" i="1" s="1"/>
  <c r="I492" i="1" s="1"/>
  <c r="E496" i="1"/>
  <c r="E497" i="1"/>
  <c r="G497" i="1" s="1"/>
  <c r="I497" i="1" s="1"/>
  <c r="E498" i="1"/>
  <c r="G498" i="1" s="1"/>
  <c r="I498" i="1" s="1"/>
  <c r="E499" i="1"/>
  <c r="G499" i="1" s="1"/>
  <c r="I499" i="1" s="1"/>
  <c r="E500" i="1"/>
  <c r="G500" i="1" s="1"/>
  <c r="I500" i="1" s="1"/>
  <c r="E501" i="1"/>
  <c r="G501" i="1" s="1"/>
  <c r="I501" i="1" s="1"/>
  <c r="E502" i="1"/>
  <c r="G502" i="1" s="1"/>
  <c r="I502" i="1" s="1"/>
  <c r="E503" i="1"/>
  <c r="G503" i="1" s="1"/>
  <c r="I503" i="1" s="1"/>
  <c r="E504" i="1"/>
  <c r="G504" i="1" s="1"/>
  <c r="I504" i="1" s="1"/>
  <c r="E505" i="1"/>
  <c r="G505" i="1" s="1"/>
  <c r="I505" i="1" s="1"/>
  <c r="E506" i="1"/>
  <c r="G506" i="1" s="1"/>
  <c r="I506" i="1" s="1"/>
  <c r="E507" i="1"/>
  <c r="G507" i="1" s="1"/>
  <c r="I507" i="1" s="1"/>
  <c r="E508" i="1"/>
  <c r="G508" i="1" s="1"/>
  <c r="I508" i="1" s="1"/>
  <c r="E509" i="1"/>
  <c r="G509" i="1" s="1"/>
  <c r="I509" i="1" s="1"/>
  <c r="E510" i="1"/>
  <c r="G510" i="1" s="1"/>
  <c r="I510" i="1" s="1"/>
  <c r="E514" i="1"/>
  <c r="E525" i="1"/>
  <c r="G525" i="1" s="1"/>
  <c r="I525" i="1" s="1"/>
  <c r="E526" i="1"/>
  <c r="G526" i="1" s="1"/>
  <c r="I526" i="1" s="1"/>
  <c r="E527" i="1"/>
  <c r="G527" i="1" s="1"/>
  <c r="E528" i="1"/>
  <c r="G528" i="1" s="1"/>
  <c r="I528" i="1" s="1"/>
  <c r="E529" i="1"/>
  <c r="G529" i="1" s="1"/>
  <c r="I529" i="1" s="1"/>
  <c r="E530" i="1"/>
  <c r="G530" i="1" s="1"/>
  <c r="I530" i="1" s="1"/>
  <c r="E534" i="1"/>
  <c r="G534" i="1" s="1"/>
  <c r="I534" i="1" s="1"/>
  <c r="E543" i="1"/>
  <c r="G543" i="1" s="1"/>
  <c r="I543" i="1" s="1"/>
  <c r="E557" i="1"/>
  <c r="G557" i="1" s="1"/>
  <c r="I557" i="1" s="1"/>
  <c r="E566" i="1"/>
  <c r="E567" i="1"/>
  <c r="G567" i="1" s="1"/>
  <c r="I567" i="1" s="1"/>
  <c r="E568" i="1"/>
  <c r="G568" i="1" s="1"/>
  <c r="I568" i="1" s="1"/>
  <c r="E569" i="1"/>
  <c r="G569" i="1" s="1"/>
  <c r="I569" i="1" s="1"/>
  <c r="E570" i="1"/>
  <c r="G570" i="1" s="1"/>
  <c r="I570" i="1" s="1"/>
  <c r="E571" i="1"/>
  <c r="G571" i="1" s="1"/>
  <c r="I571" i="1" s="1"/>
  <c r="E572" i="1"/>
  <c r="G572" i="1" s="1"/>
  <c r="I572" i="1" s="1"/>
  <c r="E576" i="1"/>
  <c r="G576" i="1" s="1"/>
  <c r="I576" i="1" s="1"/>
  <c r="E586" i="1"/>
  <c r="G586" i="1" s="1"/>
  <c r="I586" i="1" s="1"/>
  <c r="E587" i="1"/>
  <c r="G587" i="1" s="1"/>
  <c r="I587" i="1" s="1"/>
  <c r="E588" i="1"/>
  <c r="G588" i="1" s="1"/>
  <c r="I588" i="1" s="1"/>
  <c r="E589" i="1"/>
  <c r="G589" i="1" s="1"/>
  <c r="I589" i="1" s="1"/>
  <c r="E590" i="1"/>
  <c r="G590" i="1" s="1"/>
  <c r="I590" i="1" s="1"/>
  <c r="E591" i="1"/>
  <c r="G591" i="1" s="1"/>
  <c r="I591" i="1" s="1"/>
  <c r="E592" i="1"/>
  <c r="G592" i="1" s="1"/>
  <c r="I592" i="1" s="1"/>
  <c r="E593" i="1"/>
  <c r="G593" i="1" s="1"/>
  <c r="I593" i="1" s="1"/>
  <c r="E597" i="1"/>
  <c r="G597" i="1" s="1"/>
  <c r="I597" i="1" s="1"/>
  <c r="E598" i="1"/>
  <c r="G598" i="1" s="1"/>
  <c r="I598" i="1" s="1"/>
  <c r="E599" i="1"/>
  <c r="G599" i="1" s="1"/>
  <c r="E600" i="1"/>
  <c r="G600" i="1" s="1"/>
  <c r="I600" i="1" s="1"/>
  <c r="E601" i="1"/>
  <c r="G601" i="1" s="1"/>
  <c r="I601" i="1" s="1"/>
  <c r="E602" i="1"/>
  <c r="G602" i="1" s="1"/>
  <c r="I602" i="1" s="1"/>
  <c r="E603" i="1"/>
  <c r="E604" i="1"/>
  <c r="G604" i="1" s="1"/>
  <c r="I604" i="1" s="1"/>
  <c r="E605" i="1"/>
  <c r="G605" i="1" s="1"/>
  <c r="I605" i="1" s="1"/>
  <c r="E606" i="1"/>
  <c r="G606" i="1" s="1"/>
  <c r="I606" i="1" s="1"/>
  <c r="E607" i="1"/>
  <c r="G607" i="1" s="1"/>
  <c r="I607" i="1" s="1"/>
  <c r="E608" i="1"/>
  <c r="G608" i="1" s="1"/>
  <c r="I608" i="1" s="1"/>
  <c r="E609" i="1"/>
  <c r="G609" i="1" s="1"/>
  <c r="I609" i="1" s="1"/>
  <c r="E610" i="1"/>
  <c r="G610" i="1" s="1"/>
  <c r="I610" i="1" s="1"/>
  <c r="E611" i="1"/>
  <c r="G611" i="1" s="1"/>
  <c r="I611" i="1" s="1"/>
  <c r="E615" i="1"/>
  <c r="G615" i="1" s="1"/>
  <c r="I615" i="1" s="1"/>
  <c r="E616" i="1"/>
  <c r="G616" i="1" s="1"/>
  <c r="I616" i="1" s="1"/>
  <c r="E617" i="1"/>
  <c r="G617" i="1" s="1"/>
  <c r="E618" i="1"/>
  <c r="G618" i="1" s="1"/>
  <c r="I618" i="1" s="1"/>
  <c r="E619" i="1"/>
  <c r="E620" i="1"/>
  <c r="G620" i="1" s="1"/>
  <c r="I620" i="1" s="1"/>
  <c r="E621" i="1"/>
  <c r="G621" i="1" s="1"/>
  <c r="I621" i="1" s="1"/>
  <c r="E622" i="1"/>
  <c r="G622" i="1" s="1"/>
  <c r="I622" i="1" s="1"/>
  <c r="E623" i="1"/>
  <c r="G623" i="1" s="1"/>
  <c r="I623" i="1" s="1"/>
  <c r="E627" i="1"/>
  <c r="G627" i="1" s="1"/>
  <c r="I627" i="1" s="1"/>
  <c r="E628" i="1"/>
  <c r="G628" i="1" s="1"/>
  <c r="I628" i="1" s="1"/>
  <c r="E629" i="1"/>
  <c r="G629" i="1" s="1"/>
  <c r="I629" i="1" s="1"/>
  <c r="E630" i="1"/>
  <c r="G630" i="1" s="1"/>
  <c r="I630" i="1" s="1"/>
  <c r="E632" i="1"/>
  <c r="G632" i="1" s="1"/>
  <c r="I632" i="1" s="1"/>
  <c r="E633" i="1"/>
  <c r="G633" i="1" s="1"/>
  <c r="I633" i="1" s="1"/>
  <c r="E634" i="1"/>
  <c r="G634" i="1" s="1"/>
  <c r="I634" i="1" s="1"/>
  <c r="E635" i="1"/>
  <c r="G635" i="1" s="1"/>
  <c r="I635" i="1" s="1"/>
  <c r="E636" i="1"/>
  <c r="G636" i="1" s="1"/>
  <c r="I636" i="1" s="1"/>
  <c r="E640" i="1"/>
  <c r="G640" i="1" s="1"/>
  <c r="I640" i="1" s="1"/>
  <c r="E641" i="1"/>
  <c r="G641" i="1" s="1"/>
  <c r="I641" i="1" s="1"/>
  <c r="E642" i="1"/>
  <c r="G642" i="1" s="1"/>
  <c r="I642" i="1" s="1"/>
  <c r="E643" i="1"/>
  <c r="G643" i="1" s="1"/>
  <c r="I643" i="1" s="1"/>
  <c r="E645" i="1"/>
  <c r="E646" i="1"/>
  <c r="G646" i="1" s="1"/>
  <c r="I646" i="1" s="1"/>
  <c r="E647" i="1"/>
  <c r="G647" i="1" s="1"/>
  <c r="I647" i="1" s="1"/>
  <c r="E651" i="1"/>
  <c r="G651" i="1" s="1"/>
  <c r="I651" i="1" s="1"/>
  <c r="E652" i="1"/>
  <c r="G652" i="1" s="1"/>
  <c r="I652" i="1" s="1"/>
  <c r="E653" i="1"/>
  <c r="G653" i="1" s="1"/>
  <c r="I653" i="1" s="1"/>
  <c r="E654" i="1"/>
  <c r="E655" i="1"/>
  <c r="G655" i="1" s="1"/>
  <c r="I655" i="1" s="1"/>
  <c r="E656" i="1"/>
  <c r="G656" i="1" s="1"/>
  <c r="I656" i="1" s="1"/>
  <c r="E657" i="1"/>
  <c r="G657" i="1" s="1"/>
  <c r="I657" i="1" s="1"/>
  <c r="E658" i="1"/>
  <c r="G658" i="1" s="1"/>
  <c r="I658" i="1" s="1"/>
  <c r="E662" i="1"/>
  <c r="G662" i="1" s="1"/>
  <c r="I662" i="1" s="1"/>
  <c r="E663" i="1"/>
  <c r="E664" i="1"/>
  <c r="G664" i="1" s="1"/>
  <c r="I664" i="1" s="1"/>
  <c r="E665" i="1"/>
  <c r="G665" i="1" s="1"/>
  <c r="I665" i="1" s="1"/>
  <c r="E666" i="1"/>
  <c r="G666" i="1" s="1"/>
  <c r="I666" i="1" s="1"/>
  <c r="E667" i="1"/>
  <c r="G667" i="1" s="1"/>
  <c r="I667" i="1" s="1"/>
  <c r="E671" i="1"/>
  <c r="G671" i="1" s="1"/>
  <c r="I671" i="1" s="1"/>
  <c r="E684" i="1"/>
  <c r="G684" i="1" s="1"/>
  <c r="I684" i="1" s="1"/>
  <c r="E685" i="1"/>
  <c r="G685" i="1" s="1"/>
  <c r="I685" i="1" s="1"/>
  <c r="E686" i="1"/>
  <c r="G686" i="1" s="1"/>
  <c r="I686" i="1" s="1"/>
  <c r="E687" i="1"/>
  <c r="G687" i="1" s="1"/>
  <c r="I687" i="1" s="1"/>
  <c r="E688" i="1"/>
  <c r="G688" i="1" s="1"/>
  <c r="I688" i="1" s="1"/>
  <c r="E692" i="1"/>
  <c r="E693" i="1"/>
  <c r="G693" i="1" s="1"/>
  <c r="I693" i="1" s="1"/>
  <c r="E694" i="1"/>
  <c r="G694" i="1" s="1"/>
  <c r="I694" i="1" s="1"/>
  <c r="E695" i="1"/>
  <c r="G695" i="1" s="1"/>
  <c r="I695" i="1" s="1"/>
  <c r="E696" i="1"/>
  <c r="G696" i="1" s="1"/>
  <c r="I696" i="1" s="1"/>
  <c r="E697" i="1"/>
  <c r="G697" i="1" s="1"/>
  <c r="I697" i="1" s="1"/>
  <c r="E698" i="1"/>
  <c r="G698" i="1" s="1"/>
  <c r="I698" i="1" s="1"/>
  <c r="E699" i="1"/>
  <c r="G699" i="1" s="1"/>
  <c r="I699" i="1" s="1"/>
  <c r="E700" i="1"/>
  <c r="G700" i="1" s="1"/>
  <c r="I700" i="1" s="1"/>
  <c r="E701" i="1"/>
  <c r="G701" i="1" s="1"/>
  <c r="I701" i="1" s="1"/>
  <c r="E702" i="1"/>
  <c r="G702" i="1" s="1"/>
  <c r="I702" i="1" s="1"/>
  <c r="E703" i="1"/>
  <c r="G703" i="1" s="1"/>
  <c r="I703" i="1" s="1"/>
  <c r="E705" i="1"/>
  <c r="G705" i="1" s="1"/>
  <c r="I705" i="1" s="1"/>
  <c r="E706" i="1"/>
  <c r="G706" i="1" s="1"/>
  <c r="I706" i="1" s="1"/>
  <c r="E707" i="1"/>
  <c r="G707" i="1" s="1"/>
  <c r="I707" i="1" s="1"/>
  <c r="E880" i="1"/>
  <c r="E903" i="1"/>
  <c r="G903" i="1" s="1"/>
  <c r="I903" i="1" s="1"/>
  <c r="E914" i="1"/>
  <c r="G914" i="1" s="1"/>
  <c r="I914" i="1" s="1"/>
  <c r="E915" i="1"/>
  <c r="G915" i="1" s="1"/>
  <c r="I915" i="1" s="1"/>
  <c r="E916" i="1"/>
  <c r="G916" i="1" s="1"/>
  <c r="I916" i="1" s="1"/>
  <c r="E917" i="1"/>
  <c r="G917" i="1" s="1"/>
  <c r="I917" i="1" s="1"/>
  <c r="E918" i="1"/>
  <c r="G918" i="1" s="1"/>
  <c r="I918" i="1" s="1"/>
  <c r="E919" i="1"/>
  <c r="G919" i="1" s="1"/>
  <c r="I919" i="1" s="1"/>
  <c r="E920" i="1"/>
  <c r="G920" i="1" s="1"/>
  <c r="I920" i="1" s="1"/>
  <c r="E921" i="1"/>
  <c r="G921" i="1" s="1"/>
  <c r="I921" i="1" s="1"/>
  <c r="E922" i="1"/>
  <c r="G922" i="1" s="1"/>
  <c r="I922" i="1" s="1"/>
  <c r="E923" i="1"/>
  <c r="G923" i="1" s="1"/>
  <c r="I923" i="1" s="1"/>
  <c r="E924" i="1"/>
  <c r="G924" i="1" s="1"/>
  <c r="I924" i="1" s="1"/>
  <c r="E925" i="1"/>
  <c r="G925" i="1" s="1"/>
  <c r="I925" i="1" s="1"/>
  <c r="E926" i="1"/>
  <c r="E927" i="1"/>
  <c r="G927" i="1" s="1"/>
  <c r="I927" i="1" s="1"/>
  <c r="E928" i="1"/>
  <c r="G928" i="1" s="1"/>
  <c r="I928" i="1" s="1"/>
  <c r="E929" i="1"/>
  <c r="G929" i="1" s="1"/>
  <c r="I929" i="1" s="1"/>
  <c r="E930" i="1"/>
  <c r="G930" i="1" s="1"/>
  <c r="I930" i="1" s="1"/>
  <c r="E931" i="1"/>
  <c r="G931" i="1" s="1"/>
  <c r="I931" i="1" s="1"/>
  <c r="E932" i="1"/>
  <c r="G932" i="1" s="1"/>
  <c r="I932" i="1" s="1"/>
  <c r="E933" i="1"/>
  <c r="G933" i="1" s="1"/>
  <c r="I933" i="1" s="1"/>
  <c r="E937" i="1"/>
  <c r="G937" i="1" s="1"/>
  <c r="I937" i="1" s="1"/>
  <c r="E938" i="1"/>
  <c r="G938" i="1" s="1"/>
  <c r="I938" i="1" s="1"/>
  <c r="E939" i="1"/>
  <c r="G939" i="1" s="1"/>
  <c r="I939" i="1" s="1"/>
  <c r="E940" i="1"/>
  <c r="G940" i="1" s="1"/>
  <c r="I940" i="1" s="1"/>
  <c r="E941" i="1"/>
  <c r="G941" i="1" s="1"/>
  <c r="I941" i="1" s="1"/>
  <c r="E942" i="1"/>
  <c r="G942" i="1" s="1"/>
  <c r="I942" i="1" s="1"/>
  <c r="E943" i="1"/>
  <c r="G943" i="1" s="1"/>
  <c r="I943" i="1" s="1"/>
  <c r="E944" i="1"/>
  <c r="G944" i="1" s="1"/>
  <c r="I944" i="1" s="1"/>
  <c r="E945" i="1"/>
  <c r="G945" i="1" s="1"/>
  <c r="I945" i="1" s="1"/>
  <c r="E946" i="1"/>
  <c r="G946" i="1" s="1"/>
  <c r="I946" i="1" s="1"/>
  <c r="E950" i="1"/>
  <c r="G950" i="1" s="1"/>
  <c r="I950" i="1" s="1"/>
  <c r="E951" i="1"/>
  <c r="G951" i="1" s="1"/>
  <c r="I951" i="1" s="1"/>
  <c r="E952" i="1"/>
  <c r="G952" i="1" s="1"/>
  <c r="E953" i="1"/>
  <c r="G953" i="1" s="1"/>
  <c r="I953" i="1" s="1"/>
  <c r="E954" i="1"/>
  <c r="G954" i="1" s="1"/>
  <c r="I954" i="1" s="1"/>
  <c r="E955" i="1"/>
  <c r="G955" i="1" s="1"/>
  <c r="I955" i="1" s="1"/>
  <c r="E956" i="1"/>
  <c r="G956" i="1" s="1"/>
  <c r="I956" i="1" s="1"/>
  <c r="E957" i="1"/>
  <c r="G957" i="1" s="1"/>
  <c r="I957" i="1" s="1"/>
  <c r="E958" i="1"/>
  <c r="G958" i="1" s="1"/>
  <c r="I958" i="1" s="1"/>
  <c r="E959" i="1"/>
  <c r="G959" i="1" s="1"/>
  <c r="I959" i="1" s="1"/>
  <c r="E960" i="1"/>
  <c r="G960" i="1" s="1"/>
  <c r="I960" i="1" s="1"/>
  <c r="E961" i="1"/>
  <c r="G961" i="1" s="1"/>
  <c r="I961" i="1" s="1"/>
  <c r="E962" i="1"/>
  <c r="G962" i="1" s="1"/>
  <c r="I962" i="1" s="1"/>
  <c r="E963" i="1"/>
  <c r="G963" i="1" s="1"/>
  <c r="I963" i="1" s="1"/>
  <c r="E964" i="1"/>
  <c r="G964" i="1" s="1"/>
  <c r="I964" i="1" s="1"/>
  <c r="E965" i="1"/>
  <c r="G965" i="1" s="1"/>
  <c r="I965" i="1" s="1"/>
  <c r="E966" i="1"/>
  <c r="G966" i="1" s="1"/>
  <c r="I966" i="1" s="1"/>
  <c r="E967" i="1"/>
  <c r="G967" i="1" s="1"/>
  <c r="I967" i="1" s="1"/>
  <c r="E971" i="1"/>
  <c r="G971" i="1" s="1"/>
  <c r="I971" i="1" s="1"/>
  <c r="E972" i="1"/>
  <c r="G972" i="1" s="1"/>
  <c r="E973" i="1"/>
  <c r="G973" i="1" s="1"/>
  <c r="I973" i="1" s="1"/>
  <c r="E974" i="1"/>
  <c r="G974" i="1" s="1"/>
  <c r="I974" i="1" s="1"/>
  <c r="E975" i="1"/>
  <c r="G975" i="1" s="1"/>
  <c r="I975" i="1" s="1"/>
  <c r="E976" i="1"/>
  <c r="G976" i="1" s="1"/>
  <c r="I976" i="1" s="1"/>
  <c r="E977" i="1"/>
  <c r="G977" i="1" s="1"/>
  <c r="I977" i="1" s="1"/>
  <c r="E978" i="1"/>
  <c r="G978" i="1" s="1"/>
  <c r="I978" i="1" s="1"/>
  <c r="E979" i="1"/>
  <c r="E980" i="1"/>
  <c r="G980" i="1" s="1"/>
  <c r="I980" i="1" s="1"/>
  <c r="E981" i="1"/>
  <c r="G981" i="1" s="1"/>
  <c r="I981" i="1" s="1"/>
  <c r="E982" i="1"/>
  <c r="G982" i="1" s="1"/>
  <c r="I982" i="1" s="1"/>
  <c r="E983" i="1"/>
  <c r="G983" i="1" s="1"/>
  <c r="I983" i="1" s="1"/>
  <c r="E984" i="1"/>
  <c r="G984" i="1" s="1"/>
  <c r="I984" i="1" s="1"/>
  <c r="E985" i="1"/>
  <c r="G985" i="1" s="1"/>
  <c r="I985" i="1" s="1"/>
  <c r="E986" i="1"/>
  <c r="G986" i="1" s="1"/>
  <c r="I986" i="1" s="1"/>
  <c r="E987" i="1"/>
  <c r="G987" i="1" s="1"/>
  <c r="I987" i="1" s="1"/>
  <c r="E988" i="1"/>
  <c r="G988" i="1" s="1"/>
  <c r="I988" i="1" s="1"/>
  <c r="E989" i="1"/>
  <c r="G989" i="1" s="1"/>
  <c r="I989" i="1" s="1"/>
  <c r="E990" i="1"/>
  <c r="G990" i="1" s="1"/>
  <c r="I990" i="1" s="1"/>
  <c r="E994" i="1"/>
  <c r="G994" i="1" s="1"/>
  <c r="I994" i="1" s="1"/>
  <c r="E1013" i="1"/>
  <c r="G1013" i="1" s="1"/>
  <c r="I1013" i="1" s="1"/>
  <c r="E1022" i="1"/>
  <c r="G1022" i="1" s="1"/>
  <c r="E1023" i="1"/>
  <c r="G1023" i="1" s="1"/>
  <c r="I1023" i="1" s="1"/>
  <c r="E1024" i="1"/>
  <c r="G1024" i="1" s="1"/>
  <c r="I1024" i="1" s="1"/>
  <c r="E1025" i="1"/>
  <c r="G1025" i="1" s="1"/>
  <c r="I1025" i="1" s="1"/>
  <c r="E1026" i="1"/>
  <c r="G1026" i="1" s="1"/>
  <c r="I1026" i="1" s="1"/>
  <c r="E1027" i="1"/>
  <c r="G1027" i="1" s="1"/>
  <c r="I1027" i="1" s="1"/>
  <c r="E1028" i="1"/>
  <c r="G1028" i="1" s="1"/>
  <c r="I1028" i="1" s="1"/>
  <c r="E1029" i="1"/>
  <c r="G1029" i="1" s="1"/>
  <c r="I1029" i="1" s="1"/>
  <c r="E1030" i="1"/>
  <c r="G1030" i="1" s="1"/>
  <c r="I1030" i="1" s="1"/>
  <c r="E1031" i="1"/>
  <c r="G1031" i="1" s="1"/>
  <c r="I1031" i="1" s="1"/>
  <c r="E1032" i="1"/>
  <c r="G1032" i="1" s="1"/>
  <c r="I1032" i="1" s="1"/>
  <c r="E1033" i="1"/>
  <c r="G1033" i="1" s="1"/>
  <c r="I1033" i="1" s="1"/>
  <c r="E1034" i="1"/>
  <c r="G1034" i="1" s="1"/>
  <c r="I1034" i="1" s="1"/>
  <c r="E1038" i="1"/>
  <c r="G1038" i="1" s="1"/>
  <c r="I1038" i="1" s="1"/>
  <c r="E1066" i="1"/>
  <c r="G1066" i="1" s="1"/>
  <c r="I1066" i="1" s="1"/>
  <c r="E1048" i="1"/>
  <c r="G1048" i="1" s="1"/>
  <c r="E1081" i="1"/>
  <c r="G1081" i="1" s="1"/>
  <c r="I1081" i="1" s="1"/>
  <c r="E1099" i="1"/>
  <c r="E1095" i="1"/>
  <c r="E1096" i="1" s="1"/>
  <c r="E84" i="2" s="1"/>
  <c r="C28" i="1"/>
  <c r="C7" i="2" s="1"/>
  <c r="C45" i="1"/>
  <c r="C8" i="2" s="1"/>
  <c r="C62" i="1"/>
  <c r="C9" i="2" s="1"/>
  <c r="C125" i="1"/>
  <c r="C13" i="2" s="1"/>
  <c r="C142" i="1"/>
  <c r="C14" i="2" s="1"/>
  <c r="C174" i="1"/>
  <c r="C189" i="1"/>
  <c r="C16" i="2" s="1"/>
  <c r="C206" i="1"/>
  <c r="C17" i="2" s="1"/>
  <c r="C229" i="1"/>
  <c r="C19" i="2" s="1"/>
  <c r="C238" i="1"/>
  <c r="C20" i="2" s="1"/>
  <c r="C246" i="1"/>
  <c r="C21" i="2" s="1"/>
  <c r="C260" i="1"/>
  <c r="C22" i="2" s="1"/>
  <c r="C276" i="1"/>
  <c r="C23" i="2" s="1"/>
  <c r="C302" i="1"/>
  <c r="C24" i="2" s="1"/>
  <c r="C320" i="1"/>
  <c r="C25" i="2" s="1"/>
  <c r="C332" i="1"/>
  <c r="C26" i="2" s="1"/>
  <c r="C346" i="1"/>
  <c r="C27" i="2" s="1"/>
  <c r="C368" i="1"/>
  <c r="C29" i="2" s="1"/>
  <c r="C409" i="1"/>
  <c r="C31" i="2" s="1"/>
  <c r="C426" i="1"/>
  <c r="C32" i="2" s="1"/>
  <c r="C63" i="2" s="1"/>
  <c r="C439" i="1"/>
  <c r="C33" i="2" s="1"/>
  <c r="C460" i="1"/>
  <c r="C34" i="2" s="1"/>
  <c r="C482" i="1"/>
  <c r="C35" i="2" s="1"/>
  <c r="C493" i="1"/>
  <c r="C36" i="2" s="1"/>
  <c r="C511" i="1"/>
  <c r="C37" i="2" s="1"/>
  <c r="C522" i="1"/>
  <c r="C38" i="2" s="1"/>
  <c r="C531" i="1"/>
  <c r="C39" i="2" s="1"/>
  <c r="C540" i="1"/>
  <c r="C40" i="2" s="1"/>
  <c r="C554" i="1"/>
  <c r="C41" i="2" s="1"/>
  <c r="C563" i="1"/>
  <c r="C42" i="2" s="1"/>
  <c r="C573" i="1"/>
  <c r="C43" i="2" s="1"/>
  <c r="C583" i="1"/>
  <c r="C44" i="2" s="1"/>
  <c r="C594" i="1"/>
  <c r="C45" i="2" s="1"/>
  <c r="C612" i="1"/>
  <c r="C46" i="2" s="1"/>
  <c r="C624" i="1"/>
  <c r="C47" i="2" s="1"/>
  <c r="C637" i="1"/>
  <c r="C48" i="2" s="1"/>
  <c r="C648" i="1"/>
  <c r="C49" i="2" s="1"/>
  <c r="C659" i="1"/>
  <c r="C50" i="2" s="1"/>
  <c r="C668" i="1"/>
  <c r="C51" i="2" s="1"/>
  <c r="C681" i="1"/>
  <c r="C52" i="2" s="1"/>
  <c r="C689" i="1"/>
  <c r="C53" i="2" s="1"/>
  <c r="C900" i="1"/>
  <c r="C934" i="1"/>
  <c r="C67" i="2" s="1"/>
  <c r="C947" i="1"/>
  <c r="C68" i="2" s="1"/>
  <c r="C968" i="1"/>
  <c r="C69" i="2" s="1"/>
  <c r="C991" i="1"/>
  <c r="C70" i="2" s="1"/>
  <c r="C1010" i="1"/>
  <c r="C71" i="2" s="1"/>
  <c r="C1019" i="1"/>
  <c r="C72" i="2" s="1"/>
  <c r="C1035" i="1"/>
  <c r="C73" i="2" s="1"/>
  <c r="C1039" i="1"/>
  <c r="C74" i="2" s="1"/>
  <c r="C1078" i="1"/>
  <c r="C1063" i="1"/>
  <c r="C79" i="2" s="1"/>
  <c r="F91" i="1"/>
  <c r="F11" i="2" s="1"/>
  <c r="F125" i="1"/>
  <c r="F142" i="1"/>
  <c r="F14" i="2" s="1"/>
  <c r="F174" i="1"/>
  <c r="F15" i="2" s="1"/>
  <c r="F189" i="1"/>
  <c r="F16" i="2" s="1"/>
  <c r="F206" i="1"/>
  <c r="F17" i="2" s="1"/>
  <c r="F219" i="1"/>
  <c r="F18" i="2" s="1"/>
  <c r="F229" i="1"/>
  <c r="F19" i="2" s="1"/>
  <c r="F238" i="1"/>
  <c r="F20" i="2" s="1"/>
  <c r="F246" i="1"/>
  <c r="F21" i="2" s="1"/>
  <c r="F260" i="1"/>
  <c r="F22" i="2" s="1"/>
  <c r="F276" i="1"/>
  <c r="F23" i="2" s="1"/>
  <c r="F302" i="1"/>
  <c r="F24" i="2" s="1"/>
  <c r="F320" i="1"/>
  <c r="F25" i="2" s="1"/>
  <c r="F332" i="1"/>
  <c r="F26" i="2" s="1"/>
  <c r="F346" i="1"/>
  <c r="F27" i="2" s="1"/>
  <c r="F357" i="1"/>
  <c r="F28" i="2" s="1"/>
  <c r="F368" i="1"/>
  <c r="F29" i="2" s="1"/>
  <c r="F390" i="1"/>
  <c r="F30" i="2" s="1"/>
  <c r="F409" i="1"/>
  <c r="F31" i="2" s="1"/>
  <c r="F426" i="1"/>
  <c r="F32" i="2" s="1"/>
  <c r="F439" i="1"/>
  <c r="F33" i="2" s="1"/>
  <c r="F460" i="1"/>
  <c r="F34" i="2" s="1"/>
  <c r="F482" i="1"/>
  <c r="F35" i="2" s="1"/>
  <c r="F493" i="1"/>
  <c r="F36" i="2" s="1"/>
  <c r="F511" i="1"/>
  <c r="F37" i="2" s="1"/>
  <c r="F522" i="1"/>
  <c r="F38" i="2" s="1"/>
  <c r="F531" i="1"/>
  <c r="F39" i="2" s="1"/>
  <c r="F540" i="1"/>
  <c r="F40" i="2" s="1"/>
  <c r="F554" i="1"/>
  <c r="F41" i="2" s="1"/>
  <c r="F563" i="1"/>
  <c r="F42" i="2" s="1"/>
  <c r="F573" i="1"/>
  <c r="F43" i="2" s="1"/>
  <c r="F583" i="1"/>
  <c r="F44" i="2" s="1"/>
  <c r="F594" i="1"/>
  <c r="F45" i="2" s="1"/>
  <c r="F612" i="1"/>
  <c r="F46" i="2" s="1"/>
  <c r="F624" i="1"/>
  <c r="F47" i="2" s="1"/>
  <c r="F637" i="1"/>
  <c r="F48" i="2" s="1"/>
  <c r="F648" i="1"/>
  <c r="F49" i="2" s="1"/>
  <c r="F659" i="1"/>
  <c r="F50" i="2" s="1"/>
  <c r="F668" i="1"/>
  <c r="F51" i="2" s="1"/>
  <c r="F681" i="1"/>
  <c r="F52" i="2" s="1"/>
  <c r="F689" i="1"/>
  <c r="F53" i="2" s="1"/>
  <c r="F708" i="1"/>
  <c r="F54" i="2" s="1"/>
  <c r="D91" i="1"/>
  <c r="D11" i="2" s="1"/>
  <c r="D125" i="1"/>
  <c r="D13" i="2" s="1"/>
  <c r="D142" i="1"/>
  <c r="D14" i="2" s="1"/>
  <c r="D174" i="1"/>
  <c r="D15" i="2" s="1"/>
  <c r="D189" i="1"/>
  <c r="D206" i="1"/>
  <c r="D17" i="2" s="1"/>
  <c r="D219" i="1"/>
  <c r="D18" i="2" s="1"/>
  <c r="D229" i="1"/>
  <c r="D19" i="2" s="1"/>
  <c r="D238" i="1"/>
  <c r="D20" i="2" s="1"/>
  <c r="D246" i="1"/>
  <c r="D21" i="2" s="1"/>
  <c r="D260" i="1"/>
  <c r="D22" i="2" s="1"/>
  <c r="D276" i="1"/>
  <c r="D23" i="2" s="1"/>
  <c r="D302" i="1"/>
  <c r="D24" i="2" s="1"/>
  <c r="D320" i="1"/>
  <c r="D25" i="2" s="1"/>
  <c r="D332" i="1"/>
  <c r="D26" i="2" s="1"/>
  <c r="D346" i="1"/>
  <c r="D27" i="2" s="1"/>
  <c r="D357" i="1"/>
  <c r="D28" i="2" s="1"/>
  <c r="D368" i="1"/>
  <c r="D29" i="2" s="1"/>
  <c r="D390" i="1"/>
  <c r="D30" i="2" s="1"/>
  <c r="D409" i="1"/>
  <c r="D31" i="2" s="1"/>
  <c r="D426" i="1"/>
  <c r="D32" i="2" s="1"/>
  <c r="D439" i="1"/>
  <c r="D33" i="2" s="1"/>
  <c r="D460" i="1"/>
  <c r="D34" i="2" s="1"/>
  <c r="D482" i="1"/>
  <c r="D35" i="2" s="1"/>
  <c r="D493" i="1"/>
  <c r="D36" i="2" s="1"/>
  <c r="D511" i="1"/>
  <c r="D37" i="2" s="1"/>
  <c r="D522" i="1"/>
  <c r="D38" i="2" s="1"/>
  <c r="D531" i="1"/>
  <c r="D39" i="2" s="1"/>
  <c r="D540" i="1"/>
  <c r="D40" i="2" s="1"/>
  <c r="D554" i="1"/>
  <c r="D41" i="2" s="1"/>
  <c r="D563" i="1"/>
  <c r="D42" i="2" s="1"/>
  <c r="D573" i="1"/>
  <c r="D43" i="2" s="1"/>
  <c r="D583" i="1"/>
  <c r="D44" i="2" s="1"/>
  <c r="D594" i="1"/>
  <c r="D45" i="2" s="1"/>
  <c r="D612" i="1"/>
  <c r="D46" i="2" s="1"/>
  <c r="D624" i="1"/>
  <c r="D47" i="2" s="1"/>
  <c r="D637" i="1"/>
  <c r="D48" i="2" s="1"/>
  <c r="D648" i="1"/>
  <c r="D49" i="2" s="1"/>
  <c r="D659" i="1"/>
  <c r="D50" i="2" s="1"/>
  <c r="D668" i="1"/>
  <c r="D51" i="2" s="1"/>
  <c r="D681" i="1"/>
  <c r="D52" i="2" s="1"/>
  <c r="D689" i="1"/>
  <c r="D53" i="2" s="1"/>
  <c r="D708" i="1"/>
  <c r="D54" i="2" s="1"/>
  <c r="C1096" i="1"/>
  <c r="C84" i="2" s="1"/>
  <c r="C1100" i="1"/>
  <c r="C85" i="2" s="1"/>
  <c r="D76" i="1"/>
  <c r="D10" i="2" s="1"/>
  <c r="D28" i="1"/>
  <c r="D7" i="2" s="1"/>
  <c r="D45" i="1"/>
  <c r="D8" i="2" s="1"/>
  <c r="D62" i="1"/>
  <c r="D900" i="1"/>
  <c r="D65" i="2" s="1"/>
  <c r="D934" i="1"/>
  <c r="D968" i="1"/>
  <c r="D69" i="2" s="1"/>
  <c r="D1039" i="1"/>
  <c r="D74" i="2" s="1"/>
  <c r="D911" i="1"/>
  <c r="D66" i="2" s="1"/>
  <c r="D947" i="1"/>
  <c r="D68" i="2" s="1"/>
  <c r="D991" i="1"/>
  <c r="D70" i="2" s="1"/>
  <c r="D1010" i="1"/>
  <c r="D71" i="2" s="1"/>
  <c r="D1019" i="1"/>
  <c r="D72" i="2" s="1"/>
  <c r="D1035" i="1"/>
  <c r="D73" i="2" s="1"/>
  <c r="D1088" i="1"/>
  <c r="D81" i="2" s="1"/>
  <c r="D1078" i="1"/>
  <c r="D80" i="2" s="1"/>
  <c r="D1063" i="1"/>
  <c r="D79" i="2" s="1"/>
  <c r="D1100" i="1"/>
  <c r="D85" i="2" s="1"/>
  <c r="D1096" i="1"/>
  <c r="F1019" i="1"/>
  <c r="F72" i="2" s="1"/>
  <c r="F1039" i="1"/>
  <c r="F74" i="2" s="1"/>
  <c r="F900" i="1"/>
  <c r="F65" i="2" s="1"/>
  <c r="F911" i="1"/>
  <c r="F66" i="2" s="1"/>
  <c r="F934" i="1"/>
  <c r="F67" i="2" s="1"/>
  <c r="F947" i="1"/>
  <c r="F968" i="1"/>
  <c r="F69" i="2" s="1"/>
  <c r="F991" i="1"/>
  <c r="F70" i="2" s="1"/>
  <c r="F1035" i="1"/>
  <c r="F73" i="2" s="1"/>
  <c r="F1088" i="1"/>
  <c r="F81" i="2" s="1"/>
  <c r="F1078" i="1"/>
  <c r="F80" i="2" s="1"/>
  <c r="F1063" i="1"/>
  <c r="F79" i="2" s="1"/>
  <c r="F28" i="1"/>
  <c r="F7" i="2" s="1"/>
  <c r="F45" i="1"/>
  <c r="F8" i="2" s="1"/>
  <c r="F62" i="1"/>
  <c r="F9" i="2" s="1"/>
  <c r="F76" i="1"/>
  <c r="F10" i="2" s="1"/>
  <c r="F1100" i="1"/>
  <c r="F85" i="2" s="1"/>
  <c r="F1096" i="1"/>
  <c r="F84" i="2" s="1"/>
  <c r="C1090" i="1" l="1"/>
  <c r="C1041" i="1"/>
  <c r="H875" i="1"/>
  <c r="D875" i="1"/>
  <c r="C93" i="1"/>
  <c r="C875" i="1"/>
  <c r="G873" i="1"/>
  <c r="I853" i="1"/>
  <c r="I873" i="1" s="1"/>
  <c r="E873" i="1"/>
  <c r="E849" i="1"/>
  <c r="G840" i="1"/>
  <c r="I840" i="1" s="1"/>
  <c r="I849" i="1" s="1"/>
  <c r="F849" i="1"/>
  <c r="F875" i="1" s="1"/>
  <c r="G821" i="1"/>
  <c r="I790" i="1"/>
  <c r="I821" i="1" s="1"/>
  <c r="I835" i="1"/>
  <c r="G835" i="1"/>
  <c r="E835" i="1"/>
  <c r="E821" i="1"/>
  <c r="I786" i="1"/>
  <c r="G786" i="1"/>
  <c r="E786" i="1"/>
  <c r="G758" i="1"/>
  <c r="I745" i="1"/>
  <c r="I758" i="1" s="1"/>
  <c r="E758" i="1"/>
  <c r="I721" i="1"/>
  <c r="E737" i="1"/>
  <c r="G726" i="1"/>
  <c r="I726" i="1" s="1"/>
  <c r="G718" i="1"/>
  <c r="I713" i="1"/>
  <c r="I718" i="1" s="1"/>
  <c r="E718" i="1"/>
  <c r="G1095" i="1"/>
  <c r="I1095" i="1" s="1"/>
  <c r="G9" i="1"/>
  <c r="I9" i="1" s="1"/>
  <c r="I241" i="1"/>
  <c r="G246" i="1"/>
  <c r="G21" i="2" s="1"/>
  <c r="I21" i="2" s="1"/>
  <c r="C80" i="2"/>
  <c r="C82" i="2" s="1"/>
  <c r="E368" i="1"/>
  <c r="E29" i="2" s="1"/>
  <c r="E460" i="1"/>
  <c r="E34" i="2" s="1"/>
  <c r="E390" i="1"/>
  <c r="E30" i="2" s="1"/>
  <c r="F93" i="1"/>
  <c r="G368" i="1"/>
  <c r="G29" i="2" s="1"/>
  <c r="I29" i="2" s="1"/>
  <c r="E439" i="1"/>
  <c r="E33" i="2" s="1"/>
  <c r="E522" i="1"/>
  <c r="E38" i="2" s="1"/>
  <c r="E689" i="1"/>
  <c r="E53" i="2" s="1"/>
  <c r="E9" i="1"/>
  <c r="E6" i="2" s="1"/>
  <c r="E229" i="1"/>
  <c r="E19" i="2" s="1"/>
  <c r="G531" i="1"/>
  <c r="G39" i="2" s="1"/>
  <c r="I39" i="2" s="1"/>
  <c r="I527" i="1"/>
  <c r="G637" i="1"/>
  <c r="G48" i="2" s="1"/>
  <c r="I48" i="2" s="1"/>
  <c r="G583" i="1"/>
  <c r="G44" i="2" s="1"/>
  <c r="I44" i="2" s="1"/>
  <c r="F1090" i="1"/>
  <c r="E637" i="1"/>
  <c r="E48" i="2" s="1"/>
  <c r="E531" i="1"/>
  <c r="E39" i="2" s="1"/>
  <c r="E189" i="1"/>
  <c r="E16" i="2" s="1"/>
  <c r="C10" i="2"/>
  <c r="C12" i="2" s="1"/>
  <c r="G514" i="1"/>
  <c r="I514" i="1" s="1"/>
  <c r="G189" i="1"/>
  <c r="G16" i="2" s="1"/>
  <c r="I16" i="2" s="1"/>
  <c r="E1078" i="1"/>
  <c r="E80" i="2" s="1"/>
  <c r="E681" i="1"/>
  <c r="E52" i="2" s="1"/>
  <c r="E594" i="1"/>
  <c r="E45" i="2" s="1"/>
  <c r="G1105" i="1"/>
  <c r="G89" i="2" s="1"/>
  <c r="I89" i="2" s="1"/>
  <c r="E540" i="1"/>
  <c r="E40" i="2" s="1"/>
  <c r="E563" i="1"/>
  <c r="E42" i="2" s="1"/>
  <c r="E583" i="1"/>
  <c r="E44" i="2" s="1"/>
  <c r="I7" i="1"/>
  <c r="G689" i="1"/>
  <c r="E91" i="1"/>
  <c r="E11" i="2" s="1"/>
  <c r="E219" i="1"/>
  <c r="E18" i="2" s="1"/>
  <c r="F82" i="2"/>
  <c r="H12" i="2"/>
  <c r="E357" i="1"/>
  <c r="E28" i="2" s="1"/>
  <c r="E62" i="1"/>
  <c r="E9" i="2" s="1"/>
  <c r="G482" i="1"/>
  <c r="E1063" i="1"/>
  <c r="G1035" i="1"/>
  <c r="I1022" i="1"/>
  <c r="G979" i="1"/>
  <c r="I979" i="1" s="1"/>
  <c r="E991" i="1"/>
  <c r="E70" i="2" s="1"/>
  <c r="G619" i="1"/>
  <c r="I619" i="1" s="1"/>
  <c r="E624" i="1"/>
  <c r="E47" i="2" s="1"/>
  <c r="E493" i="1"/>
  <c r="E36" i="2" s="1"/>
  <c r="G487" i="1"/>
  <c r="E260" i="1"/>
  <c r="E22" i="2" s="1"/>
  <c r="G232" i="1"/>
  <c r="E238" i="1"/>
  <c r="E20" i="2" s="1"/>
  <c r="G460" i="1"/>
  <c r="E1088" i="1"/>
  <c r="E81" i="2" s="1"/>
  <c r="G496" i="1"/>
  <c r="E511" i="1"/>
  <c r="E37" i="2" s="1"/>
  <c r="E409" i="1"/>
  <c r="E31" i="2" s="1"/>
  <c r="E332" i="1"/>
  <c r="E26" i="2" s="1"/>
  <c r="E276" i="1"/>
  <c r="E23" i="2" s="1"/>
  <c r="E174" i="1"/>
  <c r="E15" i="2" s="1"/>
  <c r="E142" i="1"/>
  <c r="E14" i="2" s="1"/>
  <c r="H81" i="2"/>
  <c r="H82" i="2" s="1"/>
  <c r="H1090" i="1"/>
  <c r="H1041" i="1"/>
  <c r="H69" i="2"/>
  <c r="H75" i="2" s="1"/>
  <c r="G91" i="1"/>
  <c r="E1010" i="1"/>
  <c r="E71" i="2" s="1"/>
  <c r="E911" i="1"/>
  <c r="E66" i="2" s="1"/>
  <c r="G654" i="1"/>
  <c r="E659" i="1"/>
  <c r="E50" i="2" s="1"/>
  <c r="G645" i="1"/>
  <c r="E648" i="1"/>
  <c r="E49" i="2" s="1"/>
  <c r="E206" i="1"/>
  <c r="E17" i="2" s="1"/>
  <c r="E76" i="1"/>
  <c r="E10" i="2" s="1"/>
  <c r="D16" i="2"/>
  <c r="D63" i="2" s="1"/>
  <c r="E1019" i="1"/>
  <c r="E72" i="2" s="1"/>
  <c r="G663" i="1"/>
  <c r="E668" i="1"/>
  <c r="E51" i="2" s="1"/>
  <c r="E554" i="1"/>
  <c r="E41" i="2" s="1"/>
  <c r="G439" i="1"/>
  <c r="G25" i="1"/>
  <c r="I25" i="1" s="1"/>
  <c r="E28" i="1"/>
  <c r="E7" i="2" s="1"/>
  <c r="H20" i="2"/>
  <c r="H63" i="2" s="1"/>
  <c r="D9" i="2"/>
  <c r="D12" i="2" s="1"/>
  <c r="D93" i="1"/>
  <c r="I952" i="1"/>
  <c r="G968" i="1"/>
  <c r="G69" i="2" s="1"/>
  <c r="I972" i="1"/>
  <c r="E426" i="1"/>
  <c r="E32" i="2" s="1"/>
  <c r="G305" i="1"/>
  <c r="E320" i="1"/>
  <c r="E25" i="2" s="1"/>
  <c r="E302" i="1"/>
  <c r="E24" i="2" s="1"/>
  <c r="E125" i="1"/>
  <c r="G390" i="1"/>
  <c r="G30" i="2" s="1"/>
  <c r="I30" i="2" s="1"/>
  <c r="G219" i="1"/>
  <c r="G692" i="1"/>
  <c r="I692" i="1" s="1"/>
  <c r="E708" i="1"/>
  <c r="E54" i="2" s="1"/>
  <c r="G603" i="1"/>
  <c r="I603" i="1" s="1"/>
  <c r="E612" i="1"/>
  <c r="E46" i="2" s="1"/>
  <c r="G594" i="1"/>
  <c r="G566" i="1"/>
  <c r="I566" i="1" s="1"/>
  <c r="E573" i="1"/>
  <c r="E43" i="2" s="1"/>
  <c r="G346" i="1"/>
  <c r="E346" i="1"/>
  <c r="E27" i="2" s="1"/>
  <c r="I222" i="1"/>
  <c r="E45" i="1"/>
  <c r="E8" i="2" s="1"/>
  <c r="I617" i="1"/>
  <c r="G302" i="1"/>
  <c r="E900" i="1"/>
  <c r="G880" i="1"/>
  <c r="F12" i="2"/>
  <c r="G1078" i="1"/>
  <c r="E1035" i="1"/>
  <c r="E73" i="2" s="1"/>
  <c r="E968" i="1"/>
  <c r="E69" i="2" s="1"/>
  <c r="D67" i="2"/>
  <c r="D75" i="2" s="1"/>
  <c r="D1041" i="1"/>
  <c r="G926" i="1"/>
  <c r="E934" i="1"/>
  <c r="E67" i="2" s="1"/>
  <c r="E1100" i="1"/>
  <c r="E85" i="2" s="1"/>
  <c r="G1099" i="1"/>
  <c r="I599" i="1"/>
  <c r="F68" i="2"/>
  <c r="F75" i="2" s="1"/>
  <c r="F1041" i="1"/>
  <c r="F13" i="2"/>
  <c r="F63" i="2" s="1"/>
  <c r="G947" i="1"/>
  <c r="D1090" i="1"/>
  <c r="C65" i="2"/>
  <c r="C75" i="2" s="1"/>
  <c r="I15" i="1"/>
  <c r="G681" i="1"/>
  <c r="C15" i="2"/>
  <c r="E947" i="1"/>
  <c r="E68" i="2" s="1"/>
  <c r="D82" i="2"/>
  <c r="I1048" i="1"/>
  <c r="E1039" i="1"/>
  <c r="E74" i="2" s="1"/>
  <c r="H93" i="1"/>
  <c r="E482" i="1"/>
  <c r="E35" i="2" s="1"/>
  <c r="E246" i="1"/>
  <c r="E21" i="2" s="1"/>
  <c r="G540" i="1"/>
  <c r="G563" i="1"/>
  <c r="C1043" i="1" l="1"/>
  <c r="E875" i="1"/>
  <c r="F1092" i="1"/>
  <c r="F1103" i="1" s="1"/>
  <c r="F1107" i="1" s="1"/>
  <c r="E13" i="2"/>
  <c r="E63" i="2" s="1"/>
  <c r="G849" i="1"/>
  <c r="G737" i="1"/>
  <c r="I737" i="1"/>
  <c r="I1105" i="1"/>
  <c r="I368" i="1"/>
  <c r="G1019" i="1"/>
  <c r="G72" i="2" s="1"/>
  <c r="I72" i="2" s="1"/>
  <c r="G1096" i="1"/>
  <c r="I1096" i="1" s="1"/>
  <c r="G62" i="1"/>
  <c r="I62" i="1" s="1"/>
  <c r="I637" i="1"/>
  <c r="G6" i="2"/>
  <c r="I6" i="2" s="1"/>
  <c r="G624" i="1"/>
  <c r="I624" i="1" s="1"/>
  <c r="G76" i="1"/>
  <c r="I76" i="1" s="1"/>
  <c r="G28" i="1"/>
  <c r="I28" i="1" s="1"/>
  <c r="I531" i="1"/>
  <c r="I246" i="1"/>
  <c r="I968" i="1"/>
  <c r="G991" i="1"/>
  <c r="G70" i="2" s="1"/>
  <c r="I70" i="2" s="1"/>
  <c r="I189" i="1"/>
  <c r="G1063" i="1"/>
  <c r="G79" i="2" s="1"/>
  <c r="G612" i="1"/>
  <c r="G46" i="2" s="1"/>
  <c r="I46" i="2" s="1"/>
  <c r="I583" i="1"/>
  <c r="G522" i="1"/>
  <c r="H76" i="2"/>
  <c r="G708" i="1"/>
  <c r="I708" i="1" s="1"/>
  <c r="G357" i="1"/>
  <c r="G229" i="1"/>
  <c r="G19" i="2" s="1"/>
  <c r="I19" i="2" s="1"/>
  <c r="G554" i="1"/>
  <c r="G41" i="2" s="1"/>
  <c r="I41" i="2" s="1"/>
  <c r="G332" i="1"/>
  <c r="I332" i="1" s="1"/>
  <c r="I390" i="1"/>
  <c r="G573" i="1"/>
  <c r="G43" i="2" s="1"/>
  <c r="I43" i="2" s="1"/>
  <c r="G53" i="2"/>
  <c r="I53" i="2" s="1"/>
  <c r="I689" i="1"/>
  <c r="D76" i="2"/>
  <c r="E12" i="2"/>
  <c r="C83" i="2"/>
  <c r="C87" i="2" s="1"/>
  <c r="C91" i="2" s="1"/>
  <c r="H83" i="2"/>
  <c r="H87" i="2" s="1"/>
  <c r="H91" i="2" s="1"/>
  <c r="I69" i="2"/>
  <c r="G1088" i="1"/>
  <c r="I487" i="1"/>
  <c r="G493" i="1"/>
  <c r="E79" i="2"/>
  <c r="E82" i="2" s="1"/>
  <c r="E1090" i="1"/>
  <c r="I663" i="1"/>
  <c r="G668" i="1"/>
  <c r="I654" i="1"/>
  <c r="G659" i="1"/>
  <c r="G35" i="2"/>
  <c r="I35" i="2" s="1"/>
  <c r="I482" i="1"/>
  <c r="E93" i="1"/>
  <c r="I305" i="1"/>
  <c r="G320" i="1"/>
  <c r="G911" i="1"/>
  <c r="I460" i="1"/>
  <c r="G34" i="2"/>
  <c r="I34" i="2" s="1"/>
  <c r="G27" i="2"/>
  <c r="I27" i="2" s="1"/>
  <c r="I346" i="1"/>
  <c r="G18" i="2"/>
  <c r="I18" i="2" s="1"/>
  <c r="I219" i="1"/>
  <c r="G1010" i="1"/>
  <c r="G142" i="1"/>
  <c r="G409" i="1"/>
  <c r="G276" i="1"/>
  <c r="G125" i="1"/>
  <c r="G426" i="1"/>
  <c r="I439" i="1"/>
  <c r="G33" i="2"/>
  <c r="I33" i="2" s="1"/>
  <c r="G206" i="1"/>
  <c r="G238" i="1"/>
  <c r="I232" i="1"/>
  <c r="G11" i="2"/>
  <c r="I11" i="2" s="1"/>
  <c r="I91" i="1"/>
  <c r="G174" i="1"/>
  <c r="I496" i="1"/>
  <c r="G511" i="1"/>
  <c r="F83" i="2"/>
  <c r="F87" i="2" s="1"/>
  <c r="F91" i="2" s="1"/>
  <c r="I594" i="1"/>
  <c r="G45" i="2"/>
  <c r="I45" i="2" s="1"/>
  <c r="I645" i="1"/>
  <c r="G648" i="1"/>
  <c r="G260" i="1"/>
  <c r="G73" i="2"/>
  <c r="I73" i="2" s="1"/>
  <c r="I1035" i="1"/>
  <c r="G45" i="1"/>
  <c r="C1092" i="1"/>
  <c r="C1103" i="1" s="1"/>
  <c r="C1107" i="1" s="1"/>
  <c r="D1043" i="1"/>
  <c r="D1092" i="1"/>
  <c r="D1103" i="1" s="1"/>
  <c r="D1107" i="1" s="1"/>
  <c r="I681" i="1"/>
  <c r="G52" i="2"/>
  <c r="I52" i="2" s="1"/>
  <c r="I563" i="1"/>
  <c r="G42" i="2"/>
  <c r="I42" i="2" s="1"/>
  <c r="H1092" i="1"/>
  <c r="I947" i="1"/>
  <c r="G68" i="2"/>
  <c r="I68" i="2" s="1"/>
  <c r="G1100" i="1"/>
  <c r="I1099" i="1"/>
  <c r="G900" i="1"/>
  <c r="I880" i="1"/>
  <c r="G40" i="2"/>
  <c r="I40" i="2" s="1"/>
  <c r="I540" i="1"/>
  <c r="F76" i="2"/>
  <c r="E65" i="2"/>
  <c r="E75" i="2" s="1"/>
  <c r="E1041" i="1"/>
  <c r="G80" i="2"/>
  <c r="I80" i="2" s="1"/>
  <c r="I1078" i="1"/>
  <c r="H1043" i="1"/>
  <c r="D83" i="2"/>
  <c r="D87" i="2" s="1"/>
  <c r="D91" i="2" s="1"/>
  <c r="C76" i="2"/>
  <c r="I926" i="1"/>
  <c r="G934" i="1"/>
  <c r="G24" i="2"/>
  <c r="I24" i="2" s="1"/>
  <c r="I302" i="1"/>
  <c r="G1039" i="1"/>
  <c r="G875" i="1" l="1"/>
  <c r="I875" i="1" s="1"/>
  <c r="F1043" i="1"/>
  <c r="I1019" i="1"/>
  <c r="G9" i="2"/>
  <c r="I9" i="2" s="1"/>
  <c r="G84" i="2"/>
  <c r="I84" i="2" s="1"/>
  <c r="I991" i="1"/>
  <c r="G7" i="2"/>
  <c r="I7" i="2" s="1"/>
  <c r="G47" i="2"/>
  <c r="I47" i="2" s="1"/>
  <c r="I229" i="1"/>
  <c r="G10" i="2"/>
  <c r="I10" i="2" s="1"/>
  <c r="I612" i="1"/>
  <c r="I573" i="1"/>
  <c r="G26" i="2"/>
  <c r="I26" i="2" s="1"/>
  <c r="G1090" i="1"/>
  <c r="I1090" i="1" s="1"/>
  <c r="I1063" i="1"/>
  <c r="G54" i="2"/>
  <c r="I54" i="2" s="1"/>
  <c r="I522" i="1"/>
  <c r="G38" i="2"/>
  <c r="I38" i="2" s="1"/>
  <c r="I357" i="1"/>
  <c r="G28" i="2"/>
  <c r="I28" i="2" s="1"/>
  <c r="E1043" i="1"/>
  <c r="I554" i="1"/>
  <c r="E83" i="2"/>
  <c r="E87" i="2" s="1"/>
  <c r="E91" i="2" s="1"/>
  <c r="E76" i="2"/>
  <c r="G37" i="2"/>
  <c r="I37" i="2" s="1"/>
  <c r="I511" i="1"/>
  <c r="I426" i="1"/>
  <c r="G32" i="2"/>
  <c r="I32" i="2" s="1"/>
  <c r="I1010" i="1"/>
  <c r="G71" i="2"/>
  <c r="I71" i="2" s="1"/>
  <c r="G66" i="2"/>
  <c r="I66" i="2" s="1"/>
  <c r="I911" i="1"/>
  <c r="I45" i="1"/>
  <c r="G8" i="2"/>
  <c r="G15" i="2"/>
  <c r="I15" i="2" s="1"/>
  <c r="I174" i="1"/>
  <c r="G20" i="2"/>
  <c r="I20" i="2" s="1"/>
  <c r="I238" i="1"/>
  <c r="I276" i="1"/>
  <c r="G23" i="2"/>
  <c r="I23" i="2" s="1"/>
  <c r="G50" i="2"/>
  <c r="I50" i="2" s="1"/>
  <c r="I659" i="1"/>
  <c r="G36" i="2"/>
  <c r="I36" i="2" s="1"/>
  <c r="I493" i="1"/>
  <c r="G93" i="1"/>
  <c r="I93" i="1" s="1"/>
  <c r="G22" i="2"/>
  <c r="I22" i="2" s="1"/>
  <c r="I260" i="1"/>
  <c r="I206" i="1"/>
  <c r="G17" i="2"/>
  <c r="I17" i="2" s="1"/>
  <c r="G31" i="2"/>
  <c r="I31" i="2" s="1"/>
  <c r="I409" i="1"/>
  <c r="I320" i="1"/>
  <c r="G25" i="2"/>
  <c r="I25" i="2" s="1"/>
  <c r="I125" i="1"/>
  <c r="I668" i="1"/>
  <c r="G51" i="2"/>
  <c r="I51" i="2" s="1"/>
  <c r="I1088" i="1"/>
  <c r="G81" i="2"/>
  <c r="I81" i="2" s="1"/>
  <c r="G13" i="2"/>
  <c r="I13" i="2" s="1"/>
  <c r="I648" i="1"/>
  <c r="G49" i="2"/>
  <c r="I49" i="2" s="1"/>
  <c r="I142" i="1"/>
  <c r="G14" i="2"/>
  <c r="I14" i="2" s="1"/>
  <c r="I79" i="2"/>
  <c r="G85" i="2"/>
  <c r="I85" i="2" s="1"/>
  <c r="I1100" i="1"/>
  <c r="E1092" i="1"/>
  <c r="E1103" i="1" s="1"/>
  <c r="E1107" i="1" s="1"/>
  <c r="G67" i="2"/>
  <c r="I67" i="2" s="1"/>
  <c r="I934" i="1"/>
  <c r="I1039" i="1"/>
  <c r="G74" i="2"/>
  <c r="I74" i="2" s="1"/>
  <c r="H1103" i="1"/>
  <c r="H1107" i="1" s="1"/>
  <c r="I900" i="1"/>
  <c r="G65" i="2"/>
  <c r="G1041" i="1"/>
  <c r="I1041" i="1" s="1"/>
  <c r="G82" i="2" l="1"/>
  <c r="I82" i="2" s="1"/>
  <c r="G1092" i="1"/>
  <c r="G1103" i="1" s="1"/>
  <c r="G1107" i="1" s="1"/>
  <c r="I8" i="2"/>
  <c r="G12" i="2"/>
  <c r="I12" i="2" s="1"/>
  <c r="G63" i="2"/>
  <c r="I63" i="2" s="1"/>
  <c r="G1043" i="1"/>
  <c r="I1043" i="1" s="1"/>
  <c r="I65" i="2"/>
  <c r="G75" i="2"/>
  <c r="I75" i="2" s="1"/>
  <c r="I1092" i="1" l="1"/>
  <c r="I1103" i="1" s="1"/>
  <c r="I1107" i="1" s="1"/>
  <c r="G76" i="2"/>
  <c r="G83" i="2"/>
  <c r="I76" i="2"/>
  <c r="G87" i="2" l="1"/>
  <c r="G91" i="2" s="1"/>
  <c r="I83" i="2"/>
  <c r="I87" i="2" s="1"/>
  <c r="I91" i="2" s="1"/>
</calcChain>
</file>

<file path=xl/sharedStrings.xml><?xml version="1.0" encoding="utf-8"?>
<sst xmlns="http://schemas.openxmlformats.org/spreadsheetml/2006/main" count="2156" uniqueCount="1749">
  <si>
    <t xml:space="preserve">Note that this cost report contains formulas so if a new cost report line item needs to be added, please copy the entire line so that the formulas are preserved. </t>
  </si>
  <si>
    <r>
      <t xml:space="preserve">Cost Report
</t>
    </r>
    <r>
      <rPr>
        <i/>
        <sz val="9"/>
        <color indexed="9"/>
        <rFont val="Arial"/>
        <family val="2"/>
      </rPr>
      <t>for Telefilm's Standard Budget Format</t>
    </r>
  </si>
  <si>
    <r>
      <t>"</t>
    </r>
    <r>
      <rPr>
        <b/>
        <i/>
        <sz val="12"/>
        <color indexed="9"/>
        <rFont val="Geneva"/>
      </rPr>
      <t>TITLE</t>
    </r>
    <r>
      <rPr>
        <b/>
        <sz val="12"/>
        <color indexed="9"/>
        <rFont val="Geneva"/>
      </rPr>
      <t>"  - Cost Report - for the period ending "</t>
    </r>
    <r>
      <rPr>
        <b/>
        <i/>
        <sz val="12"/>
        <color indexed="9"/>
        <rFont val="Geneva"/>
      </rPr>
      <t>DATE</t>
    </r>
    <r>
      <rPr>
        <b/>
        <sz val="12"/>
        <color indexed="9"/>
        <rFont val="Geneva"/>
      </rPr>
      <t>"</t>
    </r>
  </si>
  <si>
    <t>Acct #</t>
  </si>
  <si>
    <t>Description</t>
  </si>
  <si>
    <t>Pd To Date</t>
  </si>
  <si>
    <t>Payables</t>
  </si>
  <si>
    <t>Cost to Date</t>
  </si>
  <si>
    <t>Est. to Complete</t>
  </si>
  <si>
    <t>Total Cost</t>
  </si>
  <si>
    <t>Locked Budget</t>
  </si>
  <si>
    <t>Variance</t>
  </si>
  <si>
    <t>Explanations/Details</t>
  </si>
  <si>
    <t>Above-the-Line Costs</t>
  </si>
  <si>
    <t>0100</t>
  </si>
  <si>
    <t>0200</t>
  </si>
  <si>
    <t>0300</t>
  </si>
  <si>
    <t>DEVELOPMENT COSTS</t>
  </si>
  <si>
    <t>0400</t>
  </si>
  <si>
    <t>PRODUCER</t>
  </si>
  <si>
    <t>0500</t>
  </si>
  <si>
    <t>DIRECTOR</t>
  </si>
  <si>
    <t>0600</t>
  </si>
  <si>
    <t>STARS</t>
  </si>
  <si>
    <t>Total A-above the line</t>
  </si>
  <si>
    <t>1000</t>
  </si>
  <si>
    <t>CAST</t>
  </si>
  <si>
    <t>1100</t>
  </si>
  <si>
    <t>1200</t>
  </si>
  <si>
    <t xml:space="preserve"> </t>
  </si>
  <si>
    <t>1300</t>
  </si>
  <si>
    <t>DESIGN LABOUR</t>
  </si>
  <si>
    <t>1400</t>
  </si>
  <si>
    <t>CONSTRUCTION LABOUR</t>
  </si>
  <si>
    <t>1500</t>
  </si>
  <si>
    <t>SET DRESSING LABOUR</t>
  </si>
  <si>
    <t>1600</t>
  </si>
  <si>
    <t>PROPERTY LABOUR</t>
  </si>
  <si>
    <t>1700</t>
  </si>
  <si>
    <t>SPECIAL EFFECT LABOUR</t>
  </si>
  <si>
    <t>1800</t>
  </si>
  <si>
    <t>WRANGLING LABOUR</t>
  </si>
  <si>
    <t>1900</t>
  </si>
  <si>
    <t>WARDROBE LABOUR</t>
  </si>
  <si>
    <t>2000</t>
  </si>
  <si>
    <t>MAKEUP/HAIR LABOUR</t>
  </si>
  <si>
    <t>2100</t>
  </si>
  <si>
    <t>VIDEOTAPE TECHNICAL CREW</t>
  </si>
  <si>
    <t>2200</t>
  </si>
  <si>
    <t>CAMERA LABOUR</t>
  </si>
  <si>
    <t>2300</t>
  </si>
  <si>
    <t>ELECTRICAL LABOUR</t>
  </si>
  <si>
    <t>2400</t>
  </si>
  <si>
    <t>GRIP LABOUR</t>
  </si>
  <si>
    <t>2500</t>
  </si>
  <si>
    <t>PRODUCTION SOUND LABOUR</t>
  </si>
  <si>
    <t>2600</t>
  </si>
  <si>
    <t>TRANSPORTATION LABOUR</t>
  </si>
  <si>
    <t>2700</t>
  </si>
  <si>
    <t>FRINGE BENEFITS</t>
  </si>
  <si>
    <t>2800</t>
  </si>
  <si>
    <t>PRODUCTION OFFICE EXPENSES</t>
  </si>
  <si>
    <t>2900</t>
  </si>
  <si>
    <t>STUDIO/BACKLOT EXPENSES</t>
  </si>
  <si>
    <t>3000</t>
  </si>
  <si>
    <t>LOCATION OFFICE EXPENSES</t>
  </si>
  <si>
    <t>3100</t>
  </si>
  <si>
    <t>SITE EXPENSES</t>
  </si>
  <si>
    <t>3200</t>
  </si>
  <si>
    <t>UNIT EXPENSES</t>
  </si>
  <si>
    <t>3300</t>
  </si>
  <si>
    <t>TRAVEL &amp; LIVING</t>
  </si>
  <si>
    <t>3400</t>
  </si>
  <si>
    <t>TRANSPORTATION</t>
  </si>
  <si>
    <t>3500</t>
  </si>
  <si>
    <t>CONSTRUCTION MATERIAL</t>
  </si>
  <si>
    <t>3600</t>
  </si>
  <si>
    <t>ART SUPPLIES</t>
  </si>
  <si>
    <t>3700</t>
  </si>
  <si>
    <t>SET DRESSING</t>
  </si>
  <si>
    <t>3800</t>
  </si>
  <si>
    <t>PROPS</t>
  </si>
  <si>
    <t>3900</t>
  </si>
  <si>
    <t>SPECIAL EFFECTS</t>
  </si>
  <si>
    <t>4000</t>
  </si>
  <si>
    <t>ANIMALS</t>
  </si>
  <si>
    <t>4100</t>
  </si>
  <si>
    <t>WARDROBE SUPPLIES</t>
  </si>
  <si>
    <t>4200</t>
  </si>
  <si>
    <t>MAKEUP/HAIR SUPPLIES</t>
  </si>
  <si>
    <t>4300</t>
  </si>
  <si>
    <t>VIDEOTAPE STUDIO FACILITIES</t>
  </si>
  <si>
    <t>4400</t>
  </si>
  <si>
    <t>4500</t>
  </si>
  <si>
    <t>CAMERA EQUIPMENT</t>
  </si>
  <si>
    <t>4600</t>
  </si>
  <si>
    <t>ELECTRICAL EQUIPMENT</t>
  </si>
  <si>
    <t>4700</t>
  </si>
  <si>
    <t>GRIP EQUIPMENT</t>
  </si>
  <si>
    <t>4800</t>
  </si>
  <si>
    <t>SOUND EQUIPMENT</t>
  </si>
  <si>
    <t>4900</t>
  </si>
  <si>
    <t>SECOND UNIT</t>
  </si>
  <si>
    <t>5000</t>
  </si>
  <si>
    <t>VIDEOTAPE STOCK</t>
  </si>
  <si>
    <t>5100</t>
  </si>
  <si>
    <t>PRODUCTION LABORATORY</t>
  </si>
  <si>
    <t>Total Section B</t>
  </si>
  <si>
    <t>Below-the-Line Post Costs</t>
  </si>
  <si>
    <t>6000</t>
  </si>
  <si>
    <t>EDITORIAL LABOUR</t>
  </si>
  <si>
    <t>6100</t>
  </si>
  <si>
    <t>EDITORIAL EQUIPMENT</t>
  </si>
  <si>
    <t>6200</t>
  </si>
  <si>
    <t>6300</t>
  </si>
  <si>
    <t>6400</t>
  </si>
  <si>
    <t>POST PRODUCTION LABORATORY</t>
  </si>
  <si>
    <t>6500</t>
  </si>
  <si>
    <t>FILM POST PRODUCTION (SOUND)</t>
  </si>
  <si>
    <t>6600</t>
  </si>
  <si>
    <t>MUSIC</t>
  </si>
  <si>
    <t>6700</t>
  </si>
  <si>
    <t>6800</t>
  </si>
  <si>
    <t>6900</t>
  </si>
  <si>
    <t>Amortization Series</t>
  </si>
  <si>
    <t xml:space="preserve">  Total "C" - Post Production</t>
  </si>
  <si>
    <t>Total "B" + "C"</t>
  </si>
  <si>
    <t>(Production and Post Production)</t>
  </si>
  <si>
    <t>Section D-Other</t>
  </si>
  <si>
    <t>7000</t>
  </si>
  <si>
    <t>UNIT PUBLICITY</t>
  </si>
  <si>
    <t>7100</t>
  </si>
  <si>
    <t>GENERAL EXPENSES</t>
  </si>
  <si>
    <t>7200</t>
  </si>
  <si>
    <t>INDIRECT COSTS</t>
  </si>
  <si>
    <t>Total Section D</t>
  </si>
  <si>
    <t>SUB-TOTAL (A-D)</t>
  </si>
  <si>
    <t>8000</t>
  </si>
  <si>
    <t>CONTINGENCY</t>
  </si>
  <si>
    <t>8100</t>
  </si>
  <si>
    <t>COMPLETION GUARANTEE</t>
  </si>
  <si>
    <t>8200</t>
  </si>
  <si>
    <t xml:space="preserve">TOTAL TELEVISION COSTS </t>
  </si>
  <si>
    <t>8500</t>
  </si>
  <si>
    <t>GRAND TOTAL</t>
  </si>
  <si>
    <r>
      <t xml:space="preserve"> </t>
    </r>
    <r>
      <rPr>
        <b/>
        <sz val="9"/>
        <rFont val="Arial"/>
        <family val="2"/>
      </rPr>
      <t xml:space="preserve">Signature : </t>
    </r>
  </si>
  <si>
    <r>
      <t>__________________________________</t>
    </r>
    <r>
      <rPr>
        <u/>
        <sz val="9"/>
        <rFont val="Arial"/>
        <family val="2"/>
      </rPr>
      <t xml:space="preserve">                      </t>
    </r>
    <r>
      <rPr>
        <sz val="9"/>
        <rFont val="Arial"/>
        <family val="2"/>
      </rPr>
      <t xml:space="preserve">           </t>
    </r>
    <r>
      <rPr>
        <b/>
        <sz val="9"/>
        <rFont val="Arial"/>
        <family val="2"/>
      </rPr>
      <t xml:space="preserve">Signature : __________________________________________                </t>
    </r>
  </si>
  <si>
    <t xml:space="preserve">Nom : </t>
  </si>
  <si>
    <t xml:space="preserve">                                 I am duly authorized                                                                                           I am duly authorized </t>
  </si>
  <si>
    <t>___________________________________________                    Nom : ___________________________________________</t>
  </si>
  <si>
    <t xml:space="preserve">                                  Please print                                                                                                                   Please print</t>
  </si>
  <si>
    <t xml:space="preserve">Titre : </t>
  </si>
  <si>
    <t>___________________________________________                    Titre : ____________________________________________</t>
  </si>
  <si>
    <t xml:space="preserve">Date : 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</si>
  <si>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</si>
  <si>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 xml:space="preserve">                                                                                             (YYYY/MM/DD)                                                                                                              (YYYY/MM/DD)</t>
  </si>
  <si>
    <t>Story Rights</t>
  </si>
  <si>
    <t>0101</t>
  </si>
  <si>
    <t>0195</t>
  </si>
  <si>
    <t>Other</t>
  </si>
  <si>
    <t>Total for 0100</t>
  </si>
  <si>
    <t>Scenario</t>
  </si>
  <si>
    <t/>
  </si>
  <si>
    <t>0201</t>
  </si>
  <si>
    <t>Writer</t>
  </si>
  <si>
    <t>0205</t>
  </si>
  <si>
    <t>0215</t>
  </si>
  <si>
    <t>Storyboard</t>
  </si>
  <si>
    <t>0220</t>
  </si>
  <si>
    <t>0225</t>
  </si>
  <si>
    <t>Research</t>
  </si>
  <si>
    <t>0227</t>
  </si>
  <si>
    <t>0230</t>
  </si>
  <si>
    <t>Secretary</t>
  </si>
  <si>
    <t>0235</t>
  </si>
  <si>
    <t>0260</t>
  </si>
  <si>
    <t>Travel Expenses</t>
  </si>
  <si>
    <t>0265</t>
  </si>
  <si>
    <t>Living Expenses</t>
  </si>
  <si>
    <t>0290</t>
  </si>
  <si>
    <t>Fringe Benefits</t>
  </si>
  <si>
    <t>0295</t>
  </si>
  <si>
    <t>Total for 0200</t>
  </si>
  <si>
    <t>Development Costs</t>
  </si>
  <si>
    <t>0301</t>
  </si>
  <si>
    <t>0305</t>
  </si>
  <si>
    <t>0325</t>
  </si>
  <si>
    <t>Office Expenses</t>
  </si>
  <si>
    <t>0350</t>
  </si>
  <si>
    <t>0360</t>
  </si>
  <si>
    <t>0365</t>
  </si>
  <si>
    <t>0370</t>
  </si>
  <si>
    <t>Promotion</t>
  </si>
  <si>
    <t>0395</t>
  </si>
  <si>
    <t>Total for 0300</t>
  </si>
  <si>
    <t>0401</t>
  </si>
  <si>
    <t>0405</t>
  </si>
  <si>
    <t>0407</t>
  </si>
  <si>
    <t>0410</t>
  </si>
  <si>
    <t>Co-Producer(s)</t>
  </si>
  <si>
    <t>0415</t>
  </si>
  <si>
    <t>0425</t>
  </si>
  <si>
    <t>Producer's Assistant</t>
  </si>
  <si>
    <t>0460</t>
  </si>
  <si>
    <t>0465</t>
  </si>
  <si>
    <t>0470</t>
  </si>
  <si>
    <t>Public Relations</t>
  </si>
  <si>
    <t>0490</t>
  </si>
  <si>
    <t>0495</t>
  </si>
  <si>
    <t>Total for 0400</t>
  </si>
  <si>
    <t>0501</t>
  </si>
  <si>
    <t>Director</t>
  </si>
  <si>
    <t>0505</t>
  </si>
  <si>
    <t>2nd Unit Director</t>
  </si>
  <si>
    <t>0507</t>
  </si>
  <si>
    <t>Dialogue Director</t>
  </si>
  <si>
    <t>0530</t>
  </si>
  <si>
    <t>Director's Assistant</t>
  </si>
  <si>
    <t>0560</t>
  </si>
  <si>
    <t>0565</t>
  </si>
  <si>
    <t>0590</t>
  </si>
  <si>
    <t>Fringes</t>
  </si>
  <si>
    <t>0592</t>
  </si>
  <si>
    <t>Permits</t>
  </si>
  <si>
    <t>0595</t>
  </si>
  <si>
    <t>Total for 0500</t>
  </si>
  <si>
    <t>0601</t>
  </si>
  <si>
    <t>0604</t>
  </si>
  <si>
    <t>Rights Payment</t>
  </si>
  <si>
    <t>0640</t>
  </si>
  <si>
    <t>Additional Dialogue Recording (ADR/ Looping)</t>
  </si>
  <si>
    <t>0644</t>
  </si>
  <si>
    <t>0660</t>
  </si>
  <si>
    <t>0665</t>
  </si>
  <si>
    <t>0670</t>
  </si>
  <si>
    <t>0672</t>
  </si>
  <si>
    <t>0690</t>
  </si>
  <si>
    <t>0692</t>
  </si>
  <si>
    <t>0695</t>
  </si>
  <si>
    <t>Total for 0600</t>
  </si>
  <si>
    <t>Below-the-Line Costs</t>
  </si>
  <si>
    <t>Section B</t>
  </si>
  <si>
    <t>1001</t>
  </si>
  <si>
    <t>Principals</t>
  </si>
  <si>
    <t>1004</t>
  </si>
  <si>
    <t>1010</t>
  </si>
  <si>
    <t>Actors</t>
  </si>
  <si>
    <t>1018</t>
  </si>
  <si>
    <t>1020</t>
  </si>
  <si>
    <t>Other Performers</t>
  </si>
  <si>
    <t>1021</t>
  </si>
  <si>
    <t>1025</t>
  </si>
  <si>
    <t>1028</t>
  </si>
  <si>
    <t>1030</t>
  </si>
  <si>
    <t>Warmup Performers</t>
  </si>
  <si>
    <t>1040</t>
  </si>
  <si>
    <t>1043</t>
  </si>
  <si>
    <t>1050</t>
  </si>
  <si>
    <t>Stunt Co-ordinators</t>
  </si>
  <si>
    <t>1052</t>
  </si>
  <si>
    <t>Stunts/Adjustments</t>
  </si>
  <si>
    <t>1055</t>
  </si>
  <si>
    <t>1060</t>
  </si>
  <si>
    <t>Choreographer</t>
  </si>
  <si>
    <t>1065</t>
  </si>
  <si>
    <t>Upgrading</t>
  </si>
  <si>
    <t>1067</t>
  </si>
  <si>
    <t>1070</t>
  </si>
  <si>
    <t>Casting Director</t>
  </si>
  <si>
    <t>1075</t>
  </si>
  <si>
    <t>1076</t>
  </si>
  <si>
    <t>Rehearsal Area</t>
  </si>
  <si>
    <t>1077</t>
  </si>
  <si>
    <t>1090</t>
  </si>
  <si>
    <t>1092</t>
  </si>
  <si>
    <t>1095</t>
  </si>
  <si>
    <t>Total for 1000</t>
  </si>
  <si>
    <t>BACKGROUND PERFORMERS (EXTRAS)</t>
  </si>
  <si>
    <t>1101</t>
  </si>
  <si>
    <t>Special Skill Background Performers</t>
  </si>
  <si>
    <t>1110</t>
  </si>
  <si>
    <t>General Background Performers</t>
  </si>
  <si>
    <t>1120</t>
  </si>
  <si>
    <t>1170</t>
  </si>
  <si>
    <t>1172</t>
  </si>
  <si>
    <t>1174</t>
  </si>
  <si>
    <t>1175</t>
  </si>
  <si>
    <t>1180</t>
  </si>
  <si>
    <t>Tutor(s)</t>
  </si>
  <si>
    <t>1181</t>
  </si>
  <si>
    <t>1182</t>
  </si>
  <si>
    <t>1185</t>
  </si>
  <si>
    <t>Collective Bargaining Admin Fee</t>
  </si>
  <si>
    <t>1190</t>
  </si>
  <si>
    <t>1195</t>
  </si>
  <si>
    <t>Total for 1100</t>
  </si>
  <si>
    <t>Production Staff</t>
  </si>
  <si>
    <t>1201</t>
  </si>
  <si>
    <t>Production Supervisor</t>
  </si>
  <si>
    <t>1205</t>
  </si>
  <si>
    <t>Production Manager</t>
  </si>
  <si>
    <t>1208</t>
  </si>
  <si>
    <t>1210</t>
  </si>
  <si>
    <t>Unit Manager</t>
  </si>
  <si>
    <t>1215</t>
  </si>
  <si>
    <t>Location Manager</t>
  </si>
  <si>
    <t>1216</t>
  </si>
  <si>
    <t>Assistant Location Manager</t>
  </si>
  <si>
    <t>1220</t>
  </si>
  <si>
    <t>1223</t>
  </si>
  <si>
    <t>1228</t>
  </si>
  <si>
    <t>1235</t>
  </si>
  <si>
    <t>1240</t>
  </si>
  <si>
    <t>Production Coordinator</t>
  </si>
  <si>
    <t>1243</t>
  </si>
  <si>
    <t>Assistant Production Coordinator</t>
  </si>
  <si>
    <t>1245</t>
  </si>
  <si>
    <t>Production Secretary</t>
  </si>
  <si>
    <t>1248</t>
  </si>
  <si>
    <t>Office Production Assistant(s)</t>
  </si>
  <si>
    <t>1250</t>
  </si>
  <si>
    <t>Production Accountant</t>
  </si>
  <si>
    <t>1252</t>
  </si>
  <si>
    <t>Assistant Production Accountant</t>
  </si>
  <si>
    <t>1254</t>
  </si>
  <si>
    <t>1260</t>
  </si>
  <si>
    <t>1262</t>
  </si>
  <si>
    <t>1264</t>
  </si>
  <si>
    <t>1270</t>
  </si>
  <si>
    <t>1280</t>
  </si>
  <si>
    <t>Script Supervisor/Continuity</t>
  </si>
  <si>
    <t>1295</t>
  </si>
  <si>
    <t>Total for 1200</t>
  </si>
  <si>
    <t>1301</t>
  </si>
  <si>
    <t>Production Designer</t>
  </si>
  <si>
    <t>1310</t>
  </si>
  <si>
    <t>Art Director</t>
  </si>
  <si>
    <t>1312</t>
  </si>
  <si>
    <t>1314</t>
  </si>
  <si>
    <t>1320</t>
  </si>
  <si>
    <t>1330</t>
  </si>
  <si>
    <t>1335</t>
  </si>
  <si>
    <t>1395</t>
  </si>
  <si>
    <t>Total for 1300</t>
  </si>
  <si>
    <t>1401</t>
  </si>
  <si>
    <t>1420</t>
  </si>
  <si>
    <t>Head Carpenter</t>
  </si>
  <si>
    <t>1425</t>
  </si>
  <si>
    <t>Carpenter(s)</t>
  </si>
  <si>
    <t>1440</t>
  </si>
  <si>
    <t>1445</t>
  </si>
  <si>
    <t>Head Painter</t>
  </si>
  <si>
    <t>1450</t>
  </si>
  <si>
    <t>Painter(s)</t>
  </si>
  <si>
    <t>1460</t>
  </si>
  <si>
    <t>1465</t>
  </si>
  <si>
    <t>1470</t>
  </si>
  <si>
    <t>Stike Crew</t>
  </si>
  <si>
    <t>1475</t>
  </si>
  <si>
    <t>Labourer(s)</t>
  </si>
  <si>
    <t>1495</t>
  </si>
  <si>
    <t>Total for 1400</t>
  </si>
  <si>
    <t>1501</t>
  </si>
  <si>
    <t>1510</t>
  </si>
  <si>
    <t>1515</t>
  </si>
  <si>
    <t>1516</t>
  </si>
  <si>
    <t>Set Dressing buyer(s)</t>
  </si>
  <si>
    <t>1520</t>
  </si>
  <si>
    <t>Swing Gang</t>
  </si>
  <si>
    <t>1530</t>
  </si>
  <si>
    <t>1595</t>
  </si>
  <si>
    <t>Total for 1500</t>
  </si>
  <si>
    <t>1601</t>
  </si>
  <si>
    <t>1610</t>
  </si>
  <si>
    <t>1615</t>
  </si>
  <si>
    <t>1616</t>
  </si>
  <si>
    <t>1695</t>
  </si>
  <si>
    <t xml:space="preserve">Other </t>
  </si>
  <si>
    <t>Total for 1600</t>
  </si>
  <si>
    <t>1701</t>
  </si>
  <si>
    <t>1710</t>
  </si>
  <si>
    <t>1795</t>
  </si>
  <si>
    <t>Other Special Effects Labour</t>
  </si>
  <si>
    <t>Total for 1700</t>
  </si>
  <si>
    <t>1801</t>
  </si>
  <si>
    <t>Head Wrangler</t>
  </si>
  <si>
    <t>1895</t>
  </si>
  <si>
    <t>Total for 1800</t>
  </si>
  <si>
    <t>1901</t>
  </si>
  <si>
    <t>Costume Designer</t>
  </si>
  <si>
    <t>1903</t>
  </si>
  <si>
    <t>Asst. Costume Designer</t>
  </si>
  <si>
    <t>1905</t>
  </si>
  <si>
    <t>1910</t>
  </si>
  <si>
    <t>1920</t>
  </si>
  <si>
    <t>1995</t>
  </si>
  <si>
    <t>Other Wardrobe Labour</t>
  </si>
  <si>
    <t>Total for 1900</t>
  </si>
  <si>
    <t>2001</t>
  </si>
  <si>
    <t>2010</t>
  </si>
  <si>
    <t>2020</t>
  </si>
  <si>
    <t>Makeup Dailies</t>
  </si>
  <si>
    <t>2040</t>
  </si>
  <si>
    <t>2060</t>
  </si>
  <si>
    <t>2065</t>
  </si>
  <si>
    <t>Hair Dailies</t>
  </si>
  <si>
    <t>2070</t>
  </si>
  <si>
    <t>2075</t>
  </si>
  <si>
    <t>Wigs/Hairpieces Labour</t>
  </si>
  <si>
    <t>2080</t>
  </si>
  <si>
    <t>Swing Person(s)</t>
  </si>
  <si>
    <t>2095</t>
  </si>
  <si>
    <t>Total for 2000</t>
  </si>
  <si>
    <t>2101</t>
  </si>
  <si>
    <t>Technical Supervisor</t>
  </si>
  <si>
    <t>2103</t>
  </si>
  <si>
    <t>Technical Director</t>
  </si>
  <si>
    <t>2105</t>
  </si>
  <si>
    <t>Floor Manager</t>
  </si>
  <si>
    <t>2108</t>
  </si>
  <si>
    <t>Lighting Consultant</t>
  </si>
  <si>
    <t>2110</t>
  </si>
  <si>
    <t>Lighting Director</t>
  </si>
  <si>
    <t>2112</t>
  </si>
  <si>
    <t>2115</t>
  </si>
  <si>
    <t>2120</t>
  </si>
  <si>
    <t>Audio</t>
  </si>
  <si>
    <t>2125</t>
  </si>
  <si>
    <t>Boom Operator</t>
  </si>
  <si>
    <t>2130</t>
  </si>
  <si>
    <t>2135</t>
  </si>
  <si>
    <t>2140</t>
  </si>
  <si>
    <t>2145</t>
  </si>
  <si>
    <t>2150</t>
  </si>
  <si>
    <t>2155</t>
  </si>
  <si>
    <t>Maintenance</t>
  </si>
  <si>
    <t>2160</t>
  </si>
  <si>
    <t>2165</t>
  </si>
  <si>
    <t>2170</t>
  </si>
  <si>
    <t>Teleprompter Operator(s)</t>
  </si>
  <si>
    <t>2175</t>
  </si>
  <si>
    <t>2185</t>
  </si>
  <si>
    <t>2195</t>
  </si>
  <si>
    <t>Total for 2100</t>
  </si>
  <si>
    <t>2201</t>
  </si>
  <si>
    <t>Director of Photography</t>
  </si>
  <si>
    <t>2205</t>
  </si>
  <si>
    <t>Camera Operator</t>
  </si>
  <si>
    <t>2210</t>
  </si>
  <si>
    <t>2211</t>
  </si>
  <si>
    <t>2212</t>
  </si>
  <si>
    <t>2220</t>
  </si>
  <si>
    <t>2250</t>
  </si>
  <si>
    <t>2260</t>
  </si>
  <si>
    <t>2263</t>
  </si>
  <si>
    <t>2266</t>
  </si>
  <si>
    <t>2270</t>
  </si>
  <si>
    <t>Still Photographer</t>
  </si>
  <si>
    <t>2295</t>
  </si>
  <si>
    <t>Total for 2200</t>
  </si>
  <si>
    <t>2301</t>
  </si>
  <si>
    <t>2310</t>
  </si>
  <si>
    <t>2320</t>
  </si>
  <si>
    <t>2330</t>
  </si>
  <si>
    <t>2340</t>
  </si>
  <si>
    <t>Rigging/Striking</t>
  </si>
  <si>
    <t>2350</t>
  </si>
  <si>
    <t>Generator Operator</t>
  </si>
  <si>
    <t>2395</t>
  </si>
  <si>
    <t>Total for 2300</t>
  </si>
  <si>
    <t>2401</t>
  </si>
  <si>
    <t>Key Grip</t>
  </si>
  <si>
    <t>2410</t>
  </si>
  <si>
    <t>2420</t>
  </si>
  <si>
    <t>Grip(s)</t>
  </si>
  <si>
    <t>2430</t>
  </si>
  <si>
    <t>2440</t>
  </si>
  <si>
    <t>2450</t>
  </si>
  <si>
    <t>2495</t>
  </si>
  <si>
    <t>Total for 2400</t>
  </si>
  <si>
    <t>2501</t>
  </si>
  <si>
    <t>Mixer/Sound Recordist</t>
  </si>
  <si>
    <t>2510</t>
  </si>
  <si>
    <t>2515</t>
  </si>
  <si>
    <t>2520</t>
  </si>
  <si>
    <t>Playback Operator</t>
  </si>
  <si>
    <t>2595</t>
  </si>
  <si>
    <t>Total for 2500</t>
  </si>
  <si>
    <t>2601</t>
  </si>
  <si>
    <t>2610</t>
  </si>
  <si>
    <t>2612</t>
  </si>
  <si>
    <t>Co-Captain/Head Driver</t>
  </si>
  <si>
    <t>2620</t>
  </si>
  <si>
    <t>Drivers (detail)</t>
  </si>
  <si>
    <t>2695</t>
  </si>
  <si>
    <t>Total for 2600</t>
  </si>
  <si>
    <t>2701</t>
  </si>
  <si>
    <t>Government Benefits</t>
  </si>
  <si>
    <t>2702</t>
  </si>
  <si>
    <t>Union/Association Benefits</t>
  </si>
  <si>
    <t>2795</t>
  </si>
  <si>
    <t>Total for 2700</t>
  </si>
  <si>
    <t>2801</t>
  </si>
  <si>
    <t>Office Rentals</t>
  </si>
  <si>
    <t>2803</t>
  </si>
  <si>
    <t>2805</t>
  </si>
  <si>
    <t>2807</t>
  </si>
  <si>
    <t>2810</t>
  </si>
  <si>
    <t>2815</t>
  </si>
  <si>
    <t>Stationary/Supplies</t>
  </si>
  <si>
    <t>2820</t>
  </si>
  <si>
    <t>2830</t>
  </si>
  <si>
    <t>Courier/Postage</t>
  </si>
  <si>
    <t>2835</t>
  </si>
  <si>
    <t>2840</t>
  </si>
  <si>
    <t>Office Craft Service</t>
  </si>
  <si>
    <t>2845</t>
  </si>
  <si>
    <t>Cleaning</t>
  </si>
  <si>
    <t>2850</t>
  </si>
  <si>
    <t>Security</t>
  </si>
  <si>
    <t>2895</t>
  </si>
  <si>
    <t>Total for 2800</t>
  </si>
  <si>
    <t>2901</t>
  </si>
  <si>
    <t>Studio/Backlot Rentals</t>
  </si>
  <si>
    <t>2905</t>
  </si>
  <si>
    <t>Power</t>
  </si>
  <si>
    <t>2910</t>
  </si>
  <si>
    <t>Carpentry Shop Rentals</t>
  </si>
  <si>
    <t>2915</t>
  </si>
  <si>
    <t>Office Rental</t>
  </si>
  <si>
    <t>Telephone</t>
  </si>
  <si>
    <t>Dressing/Hair/Makeup Rooms</t>
  </si>
  <si>
    <t>2920</t>
  </si>
  <si>
    <t>2950</t>
  </si>
  <si>
    <t>2995</t>
  </si>
  <si>
    <t>Total for 2900</t>
  </si>
  <si>
    <t>3001</t>
  </si>
  <si>
    <t>3005</t>
  </si>
  <si>
    <t>3007</t>
  </si>
  <si>
    <t>3010</t>
  </si>
  <si>
    <t>3020</t>
  </si>
  <si>
    <t>3030</t>
  </si>
  <si>
    <t>3095</t>
  </si>
  <si>
    <t>Total for 3000</t>
  </si>
  <si>
    <t>3101</t>
  </si>
  <si>
    <t>3105</t>
  </si>
  <si>
    <t>Site Rentals</t>
  </si>
  <si>
    <t>3107</t>
  </si>
  <si>
    <t>3110</t>
  </si>
  <si>
    <t>Site Access</t>
  </si>
  <si>
    <t>3115</t>
  </si>
  <si>
    <t>3120</t>
  </si>
  <si>
    <t>Repairs/Restoration</t>
  </si>
  <si>
    <t>3150</t>
  </si>
  <si>
    <t>3152</t>
  </si>
  <si>
    <t>3160</t>
  </si>
  <si>
    <t>3195</t>
  </si>
  <si>
    <t>Total for 3100</t>
  </si>
  <si>
    <t>3201</t>
  </si>
  <si>
    <t>3210</t>
  </si>
  <si>
    <t>Catering</t>
  </si>
  <si>
    <t>3215</t>
  </si>
  <si>
    <t>Craft Service</t>
  </si>
  <si>
    <t>3218</t>
  </si>
  <si>
    <t>3220</t>
  </si>
  <si>
    <t>3225</t>
  </si>
  <si>
    <t>3240</t>
  </si>
  <si>
    <t>3245</t>
  </si>
  <si>
    <t>3260</t>
  </si>
  <si>
    <t>3295</t>
  </si>
  <si>
    <t>Total for 3200</t>
  </si>
  <si>
    <t>3301</t>
  </si>
  <si>
    <t>Fares</t>
  </si>
  <si>
    <t>3310</t>
  </si>
  <si>
    <t>3320</t>
  </si>
  <si>
    <t>3330</t>
  </si>
  <si>
    <t>3335</t>
  </si>
  <si>
    <t>3340</t>
  </si>
  <si>
    <t>Shipping</t>
  </si>
  <si>
    <t>3350</t>
  </si>
  <si>
    <t>Customs/Brokerage</t>
  </si>
  <si>
    <t>3395</t>
  </si>
  <si>
    <t>Total for 3300</t>
  </si>
  <si>
    <t>3401</t>
  </si>
  <si>
    <t>Production Cars</t>
  </si>
  <si>
    <t>3405</t>
  </si>
  <si>
    <t>Trucks/Vans</t>
  </si>
  <si>
    <t>3410</t>
  </si>
  <si>
    <t>Buses</t>
  </si>
  <si>
    <t>3412</t>
  </si>
  <si>
    <t>3415</t>
  </si>
  <si>
    <t>3420</t>
  </si>
  <si>
    <t>3430</t>
  </si>
  <si>
    <t>3432</t>
  </si>
  <si>
    <t>3435</t>
  </si>
  <si>
    <t>Repairs</t>
  </si>
  <si>
    <t>3440</t>
  </si>
  <si>
    <t>3445</t>
  </si>
  <si>
    <t>Parking</t>
  </si>
  <si>
    <t>3447</t>
  </si>
  <si>
    <t>3450</t>
  </si>
  <si>
    <t>Special Licences/Permits</t>
  </si>
  <si>
    <t>3455</t>
  </si>
  <si>
    <t>3495</t>
  </si>
  <si>
    <t>Total for 3400</t>
  </si>
  <si>
    <t>3510</t>
  </si>
  <si>
    <t>3515</t>
  </si>
  <si>
    <t>Carpentry Purchases</t>
  </si>
  <si>
    <t>3520</t>
  </si>
  <si>
    <t>3525</t>
  </si>
  <si>
    <t>Painting purchases</t>
  </si>
  <si>
    <t>3545</t>
  </si>
  <si>
    <t>3595</t>
  </si>
  <si>
    <t>Total for 3500</t>
  </si>
  <si>
    <t>3610</t>
  </si>
  <si>
    <t>Drawing Supplies</t>
  </si>
  <si>
    <t>3612</t>
  </si>
  <si>
    <t>Drawing Equipment</t>
  </si>
  <si>
    <t>3615</t>
  </si>
  <si>
    <t>Research Expense</t>
  </si>
  <si>
    <t>3620</t>
  </si>
  <si>
    <t>3622</t>
  </si>
  <si>
    <t>Blueprinting</t>
  </si>
  <si>
    <t>3695</t>
  </si>
  <si>
    <t>Total for 3600</t>
  </si>
  <si>
    <t>3710</t>
  </si>
  <si>
    <t>Rentals</t>
  </si>
  <si>
    <t>3730</t>
  </si>
  <si>
    <t>Purchases</t>
  </si>
  <si>
    <t>3740</t>
  </si>
  <si>
    <t>3748</t>
  </si>
  <si>
    <t>Repairs/Replacements</t>
  </si>
  <si>
    <t>3795</t>
  </si>
  <si>
    <t>3810</t>
  </si>
  <si>
    <t>3830</t>
  </si>
  <si>
    <t>3845</t>
  </si>
  <si>
    <t>Graphics/signs</t>
  </si>
  <si>
    <t>3848</t>
  </si>
  <si>
    <t>3850</t>
  </si>
  <si>
    <t>Picture Vehicle Rentals</t>
  </si>
  <si>
    <t>3855</t>
  </si>
  <si>
    <t>Picture Vehicle Purchases</t>
  </si>
  <si>
    <t>3857</t>
  </si>
  <si>
    <t>Picture Vehicles Modifications</t>
  </si>
  <si>
    <t>3859</t>
  </si>
  <si>
    <t>Picture Vehicle Insurance</t>
  </si>
  <si>
    <t>3895</t>
  </si>
  <si>
    <t>Total for 3800</t>
  </si>
  <si>
    <t>3910</t>
  </si>
  <si>
    <t>3930</t>
  </si>
  <si>
    <t>3940</t>
  </si>
  <si>
    <t>3945</t>
  </si>
  <si>
    <t>3995</t>
  </si>
  <si>
    <t>Total for 3900</t>
  </si>
  <si>
    <t>4010</t>
  </si>
  <si>
    <t>4030</t>
  </si>
  <si>
    <t>4040</t>
  </si>
  <si>
    <t>Food/Stabling</t>
  </si>
  <si>
    <t>4045</t>
  </si>
  <si>
    <t>4047</t>
  </si>
  <si>
    <t>4055</t>
  </si>
  <si>
    <t>4095</t>
  </si>
  <si>
    <t>Total for 4000</t>
  </si>
  <si>
    <t>4110</t>
  </si>
  <si>
    <t>4130</t>
  </si>
  <si>
    <t>4140</t>
  </si>
  <si>
    <t>4143</t>
  </si>
  <si>
    <t>4148</t>
  </si>
  <si>
    <t>Repairs/Cleaning</t>
  </si>
  <si>
    <t>4195</t>
  </si>
  <si>
    <t>Total for 4100</t>
  </si>
  <si>
    <t>4210</t>
  </si>
  <si>
    <t>Makeup Rentals</t>
  </si>
  <si>
    <t>4212</t>
  </si>
  <si>
    <t>Makeup Purchases</t>
  </si>
  <si>
    <t>4220</t>
  </si>
  <si>
    <t>Hair Rentals</t>
  </si>
  <si>
    <t>4222</t>
  </si>
  <si>
    <t>Hair Purchases</t>
  </si>
  <si>
    <t>4226</t>
  </si>
  <si>
    <t>4240</t>
  </si>
  <si>
    <t>Special Effects</t>
  </si>
  <si>
    <t>4243</t>
  </si>
  <si>
    <t>Shipping/Brokerage</t>
  </si>
  <si>
    <t>4295</t>
  </si>
  <si>
    <t>Total for 4200</t>
  </si>
  <si>
    <t>4301</t>
  </si>
  <si>
    <t>Studio</t>
  </si>
  <si>
    <t>4305</t>
  </si>
  <si>
    <t>Control Room</t>
  </si>
  <si>
    <t>4310</t>
  </si>
  <si>
    <t>Digital/Optical Effects</t>
  </si>
  <si>
    <t>4315</t>
  </si>
  <si>
    <t>4320</t>
  </si>
  <si>
    <t>4325</t>
  </si>
  <si>
    <t>4330</t>
  </si>
  <si>
    <t>4333</t>
  </si>
  <si>
    <t>Telecine</t>
  </si>
  <si>
    <t>4340</t>
  </si>
  <si>
    <t>Teleprompter</t>
  </si>
  <si>
    <t>4342</t>
  </si>
  <si>
    <t>Intercom</t>
  </si>
  <si>
    <t>4344</t>
  </si>
  <si>
    <t>Graphics Generator</t>
  </si>
  <si>
    <t>4346</t>
  </si>
  <si>
    <t>4350</t>
  </si>
  <si>
    <t>4360</t>
  </si>
  <si>
    <t>Carpentry Shop</t>
  </si>
  <si>
    <t>4395</t>
  </si>
  <si>
    <t>Total for 4300</t>
  </si>
  <si>
    <t>4401</t>
  </si>
  <si>
    <t>4405</t>
  </si>
  <si>
    <t>4410</t>
  </si>
  <si>
    <t>4415</t>
  </si>
  <si>
    <t>4420</t>
  </si>
  <si>
    <t>4425</t>
  </si>
  <si>
    <t>4430</t>
  </si>
  <si>
    <t>Special Equipment</t>
  </si>
  <si>
    <t>4435</t>
  </si>
  <si>
    <t>4495</t>
  </si>
  <si>
    <t>Total for 4400</t>
  </si>
  <si>
    <t>4510</t>
  </si>
  <si>
    <t>4512</t>
  </si>
  <si>
    <t>Daily Rentals</t>
  </si>
  <si>
    <t>4515</t>
  </si>
  <si>
    <t>Specialty Rentals</t>
  </si>
  <si>
    <t>4525</t>
  </si>
  <si>
    <t>4530</t>
  </si>
  <si>
    <t>4535</t>
  </si>
  <si>
    <t>4543</t>
  </si>
  <si>
    <t>4585</t>
  </si>
  <si>
    <t>4595</t>
  </si>
  <si>
    <t>Total for 4500</t>
  </si>
  <si>
    <t>4610</t>
  </si>
  <si>
    <t>4612</t>
  </si>
  <si>
    <t>4615</t>
  </si>
  <si>
    <t>4626</t>
  </si>
  <si>
    <t>Generators</t>
  </si>
  <si>
    <t>4630</t>
  </si>
  <si>
    <t>4685</t>
  </si>
  <si>
    <t>4695</t>
  </si>
  <si>
    <t>Total for 4600</t>
  </si>
  <si>
    <t>4710</t>
  </si>
  <si>
    <t>4712</t>
  </si>
  <si>
    <t>4715</t>
  </si>
  <si>
    <t>4720</t>
  </si>
  <si>
    <t>4725</t>
  </si>
  <si>
    <t>Scaffolding</t>
  </si>
  <si>
    <t>4730</t>
  </si>
  <si>
    <t>4785</t>
  </si>
  <si>
    <t>4795</t>
  </si>
  <si>
    <t>Total for 4700</t>
  </si>
  <si>
    <t>4810</t>
  </si>
  <si>
    <t>4812</t>
  </si>
  <si>
    <t>4816</t>
  </si>
  <si>
    <t>4828</t>
  </si>
  <si>
    <t>Walkie Talkies</t>
  </si>
  <si>
    <t>4830</t>
  </si>
  <si>
    <t>4895</t>
  </si>
  <si>
    <t>Total for 4800</t>
  </si>
  <si>
    <t>4901</t>
  </si>
  <si>
    <t>Crew</t>
  </si>
  <si>
    <t>4915</t>
  </si>
  <si>
    <t>4920</t>
  </si>
  <si>
    <t>4925</t>
  </si>
  <si>
    <t>Transportation</t>
  </si>
  <si>
    <t>4930</t>
  </si>
  <si>
    <t>Equipment</t>
  </si>
  <si>
    <t>4940</t>
  </si>
  <si>
    <t>4942</t>
  </si>
  <si>
    <t>Processing</t>
  </si>
  <si>
    <t>4944</t>
  </si>
  <si>
    <t>4995</t>
  </si>
  <si>
    <t>Total for 4900</t>
  </si>
  <si>
    <t>5001</t>
  </si>
  <si>
    <t>Original Scenes</t>
  </si>
  <si>
    <t>5010</t>
  </si>
  <si>
    <t>Film to Tape Transfer Stock</t>
  </si>
  <si>
    <t>5020</t>
  </si>
  <si>
    <t>5050</t>
  </si>
  <si>
    <t>Viewing Copies</t>
  </si>
  <si>
    <t>5095</t>
  </si>
  <si>
    <t>Total for 5000</t>
  </si>
  <si>
    <t>5101</t>
  </si>
  <si>
    <t>Raw Stock</t>
  </si>
  <si>
    <t>5110</t>
  </si>
  <si>
    <t>5115</t>
  </si>
  <si>
    <t>Special Processing</t>
  </si>
  <si>
    <t>5117</t>
  </si>
  <si>
    <t>5120</t>
  </si>
  <si>
    <t>Work Print</t>
  </si>
  <si>
    <t>5124</t>
  </si>
  <si>
    <t>Take Selection</t>
  </si>
  <si>
    <t>5126</t>
  </si>
  <si>
    <t>Special Printing</t>
  </si>
  <si>
    <t>5130</t>
  </si>
  <si>
    <t>Audio Master Stock</t>
  </si>
  <si>
    <t>5135</t>
  </si>
  <si>
    <t>Magnetic Transfer</t>
  </si>
  <si>
    <t>5140</t>
  </si>
  <si>
    <t>Synchronization</t>
  </si>
  <si>
    <t>5150</t>
  </si>
  <si>
    <t>Edge Coding</t>
  </si>
  <si>
    <t>5160</t>
  </si>
  <si>
    <t>5162</t>
  </si>
  <si>
    <t>Telestreaming</t>
  </si>
  <si>
    <t>5170</t>
  </si>
  <si>
    <t>Continuity/Productions Stills</t>
  </si>
  <si>
    <t>5195</t>
  </si>
  <si>
    <t>Total for 5100</t>
  </si>
  <si>
    <t>6001</t>
  </si>
  <si>
    <t>6010</t>
  </si>
  <si>
    <t>Editor</t>
  </si>
  <si>
    <t>6012</t>
  </si>
  <si>
    <t>6018</t>
  </si>
  <si>
    <t>6020</t>
  </si>
  <si>
    <t>6024</t>
  </si>
  <si>
    <t>6030</t>
  </si>
  <si>
    <t>6035</t>
  </si>
  <si>
    <t>6040</t>
  </si>
  <si>
    <t>6041</t>
  </si>
  <si>
    <t>6042</t>
  </si>
  <si>
    <t>6060</t>
  </si>
  <si>
    <t>6065</t>
  </si>
  <si>
    <t>6070</t>
  </si>
  <si>
    <t>6090</t>
  </si>
  <si>
    <t>6095</t>
  </si>
  <si>
    <t>Total for 6000</t>
  </si>
  <si>
    <t>6101</t>
  </si>
  <si>
    <t>Editing Rooms</t>
  </si>
  <si>
    <t>6110</t>
  </si>
  <si>
    <t>Editing Equipment (Linear/Non-Linear)</t>
  </si>
  <si>
    <t>6130</t>
  </si>
  <si>
    <t>Picture Editing Purchases</t>
  </si>
  <si>
    <t>6135</t>
  </si>
  <si>
    <t>Sound Editing Purchases</t>
  </si>
  <si>
    <t>6140</t>
  </si>
  <si>
    <t>Post Production Office Expenses</t>
  </si>
  <si>
    <t>6150</t>
  </si>
  <si>
    <t>Courier</t>
  </si>
  <si>
    <t>6195</t>
  </si>
  <si>
    <t>Total for 6100</t>
  </si>
  <si>
    <t>VIDEOTAPE POST PRODUCTION (PICTURE)</t>
  </si>
  <si>
    <t>6201</t>
  </si>
  <si>
    <t>6205</t>
  </si>
  <si>
    <t>6210</t>
  </si>
  <si>
    <t>6215</t>
  </si>
  <si>
    <t>6221</t>
  </si>
  <si>
    <t>6225</t>
  </si>
  <si>
    <t>6230</t>
  </si>
  <si>
    <t>6232</t>
  </si>
  <si>
    <t>Dirt-Fix</t>
  </si>
  <si>
    <t>6240</t>
  </si>
  <si>
    <t xml:space="preserve">Graphics   </t>
  </si>
  <si>
    <t>6245</t>
  </si>
  <si>
    <t>Graphics Camera</t>
  </si>
  <si>
    <t>6250</t>
  </si>
  <si>
    <t>Insert Studio</t>
  </si>
  <si>
    <t>6255</t>
  </si>
  <si>
    <t>Layback</t>
  </si>
  <si>
    <t>6257</t>
  </si>
  <si>
    <t>Working/Editorial Copies</t>
  </si>
  <si>
    <t>6260</t>
  </si>
  <si>
    <t>6262</t>
  </si>
  <si>
    <t>Digital Intermediate</t>
  </si>
  <si>
    <t>6264</t>
  </si>
  <si>
    <t>Distribution Copies</t>
  </si>
  <si>
    <t>6265</t>
  </si>
  <si>
    <t>Library and Archives Video Deliverables</t>
  </si>
  <si>
    <t>6266</t>
  </si>
  <si>
    <t>Alternative Copies/Conversions</t>
  </si>
  <si>
    <t>6268</t>
  </si>
  <si>
    <t>6295</t>
  </si>
  <si>
    <t>Total for 6200</t>
  </si>
  <si>
    <t>VIDEOTAPE POST PRODUCTION (SOUND)</t>
  </si>
  <si>
    <t>6301</t>
  </si>
  <si>
    <t>Audio Master</t>
  </si>
  <si>
    <t>6305</t>
  </si>
  <si>
    <t>Edited Master</t>
  </si>
  <si>
    <t>6310</t>
  </si>
  <si>
    <t>6315</t>
  </si>
  <si>
    <t>Pre-Mix</t>
  </si>
  <si>
    <t>6320</t>
  </si>
  <si>
    <t>Sweetening</t>
  </si>
  <si>
    <t>6325</t>
  </si>
  <si>
    <t>Mix</t>
  </si>
  <si>
    <t>6330</t>
  </si>
  <si>
    <t>Re-stripe</t>
  </si>
  <si>
    <t>6335</t>
  </si>
  <si>
    <t>Foley Track</t>
  </si>
  <si>
    <t>6340</t>
  </si>
  <si>
    <t>M&amp;E Track</t>
  </si>
  <si>
    <t>6395</t>
  </si>
  <si>
    <t>Total for 6300</t>
  </si>
  <si>
    <t>6401</t>
  </si>
  <si>
    <t>Slash Print</t>
  </si>
  <si>
    <t>6405</t>
  </si>
  <si>
    <t>Negative cutting</t>
  </si>
  <si>
    <t>6410</t>
  </si>
  <si>
    <t>Answer Print</t>
  </si>
  <si>
    <t>6415</t>
  </si>
  <si>
    <t>Fades/Dissolves</t>
  </si>
  <si>
    <t>6420</t>
  </si>
  <si>
    <t>Interpositive</t>
  </si>
  <si>
    <t>6425</t>
  </si>
  <si>
    <t>Internegative</t>
  </si>
  <si>
    <t>6430</t>
  </si>
  <si>
    <t>6435</t>
  </si>
  <si>
    <t>Check Print(s)</t>
  </si>
  <si>
    <t>6440</t>
  </si>
  <si>
    <t>Wet Gate Printing</t>
  </si>
  <si>
    <t>6445</t>
  </si>
  <si>
    <t>Polishing</t>
  </si>
  <si>
    <t>6450</t>
  </si>
  <si>
    <t>Release Print(s)</t>
  </si>
  <si>
    <t>6452</t>
  </si>
  <si>
    <t>Lo Contrast Print(s)</t>
  </si>
  <si>
    <t>6455</t>
  </si>
  <si>
    <t>Government Taxes</t>
  </si>
  <si>
    <t>6460</t>
  </si>
  <si>
    <t>6465</t>
  </si>
  <si>
    <t>Library and Archives Film Print Deliverables</t>
  </si>
  <si>
    <t>6470</t>
  </si>
  <si>
    <t>6480</t>
  </si>
  <si>
    <t>Vaults/Storage</t>
  </si>
  <si>
    <t>6495</t>
  </si>
  <si>
    <t>Total for 6400</t>
  </si>
  <si>
    <t>6501</t>
  </si>
  <si>
    <t>Original Effects recording</t>
  </si>
  <si>
    <t>6504</t>
  </si>
  <si>
    <t>6508</t>
  </si>
  <si>
    <t>6510</t>
  </si>
  <si>
    <t>6515</t>
  </si>
  <si>
    <t>Sound Transfer</t>
  </si>
  <si>
    <t>6520</t>
  </si>
  <si>
    <t>6522</t>
  </si>
  <si>
    <t>Lip Sync Band</t>
  </si>
  <si>
    <t>6525</t>
  </si>
  <si>
    <t>6530</t>
  </si>
  <si>
    <t>6535</t>
  </si>
  <si>
    <t>Evaluation Screenings</t>
  </si>
  <si>
    <t>6537</t>
  </si>
  <si>
    <t>Interlock Screenings</t>
  </si>
  <si>
    <t>6540</t>
  </si>
  <si>
    <t>Pre-mix</t>
  </si>
  <si>
    <t>6545</t>
  </si>
  <si>
    <t>6548</t>
  </si>
  <si>
    <t>Print Master</t>
  </si>
  <si>
    <t>6550</t>
  </si>
  <si>
    <t>6552</t>
  </si>
  <si>
    <t>6555</t>
  </si>
  <si>
    <t>Optical Track</t>
  </si>
  <si>
    <t>6560</t>
  </si>
  <si>
    <t>6570</t>
  </si>
  <si>
    <t>6595</t>
  </si>
  <si>
    <t>Total for 6500</t>
  </si>
  <si>
    <t>6601</t>
  </si>
  <si>
    <t>6610</t>
  </si>
  <si>
    <t>6615</t>
  </si>
  <si>
    <t>Arrangers/Orchestrators/Copyists</t>
  </si>
  <si>
    <t>6620</t>
  </si>
  <si>
    <t>Conductor/Leader</t>
  </si>
  <si>
    <t>6625</t>
  </si>
  <si>
    <t>Musicians</t>
  </si>
  <si>
    <t>6630</t>
  </si>
  <si>
    <t>Spotting Session(s)</t>
  </si>
  <si>
    <t>6640</t>
  </si>
  <si>
    <t>6650</t>
  </si>
  <si>
    <t>6655</t>
  </si>
  <si>
    <t>6660</t>
  </si>
  <si>
    <t>6665</t>
  </si>
  <si>
    <t>Materials</t>
  </si>
  <si>
    <t>6670</t>
  </si>
  <si>
    <t>Music Rights</t>
  </si>
  <si>
    <t>6690</t>
  </si>
  <si>
    <t>6695</t>
  </si>
  <si>
    <t>Total for 6600</t>
  </si>
  <si>
    <t>TITLES/OPTICALS/STOCK FOOTAGE/VISUAL EFFECTS</t>
  </si>
  <si>
    <t>6701</t>
  </si>
  <si>
    <t>Titles</t>
  </si>
  <si>
    <t>6720</t>
  </si>
  <si>
    <t>6730</t>
  </si>
  <si>
    <t>Stock Footage</t>
  </si>
  <si>
    <t>6750</t>
  </si>
  <si>
    <t>6795</t>
  </si>
  <si>
    <t>Total for 6700</t>
  </si>
  <si>
    <t>6801</t>
  </si>
  <si>
    <t>Preparation</t>
  </si>
  <si>
    <t>6802</t>
  </si>
  <si>
    <t>Dubbing</t>
  </si>
  <si>
    <t>6805</t>
  </si>
  <si>
    <t>Optical Transfer</t>
  </si>
  <si>
    <t>6808</t>
  </si>
  <si>
    <t>Titles/Graphics</t>
  </si>
  <si>
    <t>6810</t>
  </si>
  <si>
    <t>6820</t>
  </si>
  <si>
    <t>6825</t>
  </si>
  <si>
    <t>6835</t>
  </si>
  <si>
    <t>Check Print</t>
  </si>
  <si>
    <t>6850</t>
  </si>
  <si>
    <t>Release Print</t>
  </si>
  <si>
    <t>6852</t>
  </si>
  <si>
    <t>6890</t>
  </si>
  <si>
    <t>Closed-Captioning</t>
  </si>
  <si>
    <t>6892</t>
  </si>
  <si>
    <t>6895</t>
  </si>
  <si>
    <t>Total for 6800</t>
  </si>
  <si>
    <t>Total for 6900</t>
  </si>
  <si>
    <t>7001</t>
  </si>
  <si>
    <t>Unit Publicist</t>
  </si>
  <si>
    <t>7005</t>
  </si>
  <si>
    <t>Publicity/Press Expenses</t>
  </si>
  <si>
    <t>7020</t>
  </si>
  <si>
    <t>7025</t>
  </si>
  <si>
    <t>7040</t>
  </si>
  <si>
    <t>7045</t>
  </si>
  <si>
    <t>7050</t>
  </si>
  <si>
    <t>7065</t>
  </si>
  <si>
    <t>Electronic Press Kit (EPK)</t>
  </si>
  <si>
    <t>7090</t>
  </si>
  <si>
    <t>7095</t>
  </si>
  <si>
    <t>Total for 7000</t>
  </si>
  <si>
    <t>7101</t>
  </si>
  <si>
    <t>Insurance</t>
  </si>
  <si>
    <t>7105</t>
  </si>
  <si>
    <t>Medical Fees</t>
  </si>
  <si>
    <t>7110</t>
  </si>
  <si>
    <t>Legal Fees</t>
  </si>
  <si>
    <t>7120</t>
  </si>
  <si>
    <t>Post Production Accounting</t>
  </si>
  <si>
    <t>7125</t>
  </si>
  <si>
    <t>Audit Fee</t>
  </si>
  <si>
    <t>7130</t>
  </si>
  <si>
    <t>Bank Charges</t>
  </si>
  <si>
    <t>7195</t>
  </si>
  <si>
    <t>Total for 7100</t>
  </si>
  <si>
    <t>7201</t>
  </si>
  <si>
    <t>Corporate Overhead</t>
  </si>
  <si>
    <t>7210</t>
  </si>
  <si>
    <t>Tax Credit Administration</t>
  </si>
  <si>
    <t>7220</t>
  </si>
  <si>
    <t>Interim Financing</t>
  </si>
  <si>
    <t>7230</t>
  </si>
  <si>
    <t>Other Financing</t>
  </si>
  <si>
    <t>7295</t>
  </si>
  <si>
    <t>Total for 7200</t>
  </si>
  <si>
    <t>8001</t>
  </si>
  <si>
    <t>Contingency</t>
  </si>
  <si>
    <t>Total for 8000</t>
  </si>
  <si>
    <t>8101</t>
  </si>
  <si>
    <t>Completion Guarantee</t>
  </si>
  <si>
    <t>Total for 8100</t>
  </si>
  <si>
    <t xml:space="preserve">Digital Media Component    </t>
  </si>
  <si>
    <t>(please complete  a Digital Media Cost Report and submit it with your cost report for the Television Component)</t>
  </si>
  <si>
    <t>5200</t>
  </si>
  <si>
    <t>5300</t>
  </si>
  <si>
    <t>5400</t>
  </si>
  <si>
    <t>5500</t>
  </si>
  <si>
    <t>5600</t>
  </si>
  <si>
    <t>5700</t>
  </si>
  <si>
    <t>5800</t>
  </si>
  <si>
    <t>5900</t>
  </si>
  <si>
    <t>VOICE RECORDING - ANIMATION</t>
  </si>
  <si>
    <t>PRODUCTION UNIT - ANIMATION</t>
  </si>
  <si>
    <t>ART &amp; DESIGN UNIT - ANIMATION</t>
  </si>
  <si>
    <t>2D ANIMATION UNIT</t>
  </si>
  <si>
    <t>3D ANIMATION UNIT</t>
  </si>
  <si>
    <t>LIVE ANIMATION (MOCAP) UNIT</t>
  </si>
  <si>
    <t>FRINGE BENEFITS - ANIMATION</t>
  </si>
  <si>
    <t>ANIMATION MATERIALS &amp; SUPPLIES</t>
  </si>
  <si>
    <t>VERSIONING/CLOSED-CAPTIONING</t>
  </si>
  <si>
    <t>PRODUCER(S)</t>
  </si>
  <si>
    <t>DIRECTOR(S)</t>
  </si>
  <si>
    <t>STORY RIGHTS/ACQUISITIONS</t>
  </si>
  <si>
    <t>ANIMAL WRANGLING LABOUR</t>
  </si>
  <si>
    <t>CONSTRUCTION MATERIALS</t>
  </si>
  <si>
    <t>5205</t>
  </si>
  <si>
    <t>5210</t>
  </si>
  <si>
    <t>5220</t>
  </si>
  <si>
    <t>5230</t>
  </si>
  <si>
    <t>5240</t>
  </si>
  <si>
    <t>5290</t>
  </si>
  <si>
    <t>5295</t>
  </si>
  <si>
    <t>Total for 5200</t>
  </si>
  <si>
    <t>Voice Director</t>
  </si>
  <si>
    <t>Sound Recordist</t>
  </si>
  <si>
    <t>Voice Editor</t>
  </si>
  <si>
    <t>Guide Track</t>
  </si>
  <si>
    <t>Voice Studio Rental</t>
  </si>
  <si>
    <t>5301</t>
  </si>
  <si>
    <t>5302</t>
  </si>
  <si>
    <t>5305</t>
  </si>
  <si>
    <t>5306</t>
  </si>
  <si>
    <t>5308</t>
  </si>
  <si>
    <t>5309</t>
  </si>
  <si>
    <t>5310</t>
  </si>
  <si>
    <t>5320</t>
  </si>
  <si>
    <t>5325</t>
  </si>
  <si>
    <t>5330</t>
  </si>
  <si>
    <t>5335</t>
  </si>
  <si>
    <t>5345</t>
  </si>
  <si>
    <t>5350</t>
  </si>
  <si>
    <t>5354</t>
  </si>
  <si>
    <t>5390</t>
  </si>
  <si>
    <t>5395</t>
  </si>
  <si>
    <t>Total for 5300</t>
  </si>
  <si>
    <t>Line Producer - Animation</t>
  </si>
  <si>
    <t>Production Supervisor - Animation</t>
  </si>
  <si>
    <t>Production Manager - Animation</t>
  </si>
  <si>
    <t>Assistant Production Manager - Animation</t>
  </si>
  <si>
    <t>Technical Director - Animation</t>
  </si>
  <si>
    <t>Head Coordinator - Animation</t>
  </si>
  <si>
    <t>Coordinator - Animation</t>
  </si>
  <si>
    <t>Assistant Director - Animation</t>
  </si>
  <si>
    <t>Director's Assistant - Animation</t>
  </si>
  <si>
    <t>Design Coordinator - Animation</t>
  </si>
  <si>
    <t>Production Assistant - Animation</t>
  </si>
  <si>
    <t>Production Secretary - Animation</t>
  </si>
  <si>
    <t>Production Accountant - Animation</t>
  </si>
  <si>
    <t>Assistant Production Account - Animation</t>
  </si>
  <si>
    <t>5401</t>
  </si>
  <si>
    <t>5402</t>
  </si>
  <si>
    <t>5405</t>
  </si>
  <si>
    <t>5409</t>
  </si>
  <si>
    <t>5420</t>
  </si>
  <si>
    <t>5425</t>
  </si>
  <si>
    <t>5435</t>
  </si>
  <si>
    <t>5450</t>
  </si>
  <si>
    <t>5455</t>
  </si>
  <si>
    <t>5460</t>
  </si>
  <si>
    <t>5461</t>
  </si>
  <si>
    <t>5462</t>
  </si>
  <si>
    <t>5464</t>
  </si>
  <si>
    <t>5470</t>
  </si>
  <si>
    <t>5480</t>
  </si>
  <si>
    <t>5482</t>
  </si>
  <si>
    <t>5490</t>
  </si>
  <si>
    <t>5495</t>
  </si>
  <si>
    <t>Total for 5400</t>
  </si>
  <si>
    <t>Art Director - Animation</t>
  </si>
  <si>
    <t>Design Director - Animation</t>
  </si>
  <si>
    <t>Character Designer</t>
  </si>
  <si>
    <t>Background Designer</t>
  </si>
  <si>
    <t>Props Designer</t>
  </si>
  <si>
    <t>Special Effects Supervisor</t>
  </si>
  <si>
    <t>Special Effects Designer</t>
  </si>
  <si>
    <t>Colour Designer (BG)</t>
  </si>
  <si>
    <t>Colour Designer (Characters)</t>
  </si>
  <si>
    <t>Storyboard Supervisor - Animation</t>
  </si>
  <si>
    <t>Storyboard Coordinator</t>
  </si>
  <si>
    <t>Storyboard Artist</t>
  </si>
  <si>
    <t>Storyboard Cleanup Artist</t>
  </si>
  <si>
    <t>Computer Animation Technician</t>
  </si>
  <si>
    <t>Sheet Director</t>
  </si>
  <si>
    <t>Cue Sheets/Timing</t>
  </si>
  <si>
    <t>5501</t>
  </si>
  <si>
    <t>5502</t>
  </si>
  <si>
    <t>5505</t>
  </si>
  <si>
    <t>5506</t>
  </si>
  <si>
    <t>5507</t>
  </si>
  <si>
    <t>5508</t>
  </si>
  <si>
    <t>5510</t>
  </si>
  <si>
    <t>5520</t>
  </si>
  <si>
    <t>5525</t>
  </si>
  <si>
    <t>5545</t>
  </si>
  <si>
    <t>5550</t>
  </si>
  <si>
    <t>5554</t>
  </si>
  <si>
    <t>5555</t>
  </si>
  <si>
    <t>5560</t>
  </si>
  <si>
    <t>5561</t>
  </si>
  <si>
    <t>5562</t>
  </si>
  <si>
    <t>5563</t>
  </si>
  <si>
    <t>5564</t>
  </si>
  <si>
    <t>5565</t>
  </si>
  <si>
    <t>5566</t>
  </si>
  <si>
    <t>5567</t>
  </si>
  <si>
    <t>5568</t>
  </si>
  <si>
    <t>5580</t>
  </si>
  <si>
    <t>5590</t>
  </si>
  <si>
    <t>5595</t>
  </si>
  <si>
    <t>Total for 5500</t>
  </si>
  <si>
    <t>Background supervisor</t>
  </si>
  <si>
    <t>Assistant background supervisor</t>
  </si>
  <si>
    <t>Background Artist</t>
  </si>
  <si>
    <t>Layout Supervisor</t>
  </si>
  <si>
    <t>Key Layout Artist</t>
  </si>
  <si>
    <t>Cleanup Artist</t>
  </si>
  <si>
    <t>Key Animator/Key Posing Artist</t>
  </si>
  <si>
    <t>2D Animation Director</t>
  </si>
  <si>
    <t>Animation Supervisor</t>
  </si>
  <si>
    <t>Animation Coordinator</t>
  </si>
  <si>
    <t>Animator</t>
  </si>
  <si>
    <t>Camera Animator</t>
  </si>
  <si>
    <t>Animation Checker</t>
  </si>
  <si>
    <t>Background Colour Director</t>
  </si>
  <si>
    <t>Layout/Background Colour Coordinator</t>
  </si>
  <si>
    <t>Layout/Background Key Artist</t>
  </si>
  <si>
    <t>Layout/Background Colour Artist</t>
  </si>
  <si>
    <t>Character Colour Artist</t>
  </si>
  <si>
    <t>Props Artist</t>
  </si>
  <si>
    <t>Special Effects Artist</t>
  </si>
  <si>
    <t>Colorist</t>
  </si>
  <si>
    <t>Compositor</t>
  </si>
  <si>
    <t>2D Animation Trainees</t>
  </si>
  <si>
    <t>5601</t>
  </si>
  <si>
    <t>5602</t>
  </si>
  <si>
    <t>5605</t>
  </si>
  <si>
    <t>5606</t>
  </si>
  <si>
    <t>5608</t>
  </si>
  <si>
    <t>5609</t>
  </si>
  <si>
    <t>5610</t>
  </si>
  <si>
    <t>5611</t>
  </si>
  <si>
    <t>5620</t>
  </si>
  <si>
    <t>5621</t>
  </si>
  <si>
    <t>5630</t>
  </si>
  <si>
    <t>5631</t>
  </si>
  <si>
    <t>5640</t>
  </si>
  <si>
    <t>5641</t>
  </si>
  <si>
    <t>5642</t>
  </si>
  <si>
    <t>5643</t>
  </si>
  <si>
    <t>5650</t>
  </si>
  <si>
    <t>5651</t>
  </si>
  <si>
    <t>5652</t>
  </si>
  <si>
    <t>5659</t>
  </si>
  <si>
    <t>5660</t>
  </si>
  <si>
    <t>5661</t>
  </si>
  <si>
    <t>5670</t>
  </si>
  <si>
    <t>5671</t>
  </si>
  <si>
    <t>5672</t>
  </si>
  <si>
    <t>5673</t>
  </si>
  <si>
    <t>5674</t>
  </si>
  <si>
    <t>5675</t>
  </si>
  <si>
    <t>5679</t>
  </si>
  <si>
    <t>5680</t>
  </si>
  <si>
    <t>5690</t>
  </si>
  <si>
    <t>5695</t>
  </si>
  <si>
    <t>Total for 5600</t>
  </si>
  <si>
    <t>3D Animation Director</t>
  </si>
  <si>
    <t>Modelling Director</t>
  </si>
  <si>
    <t>Character Sculptor</t>
  </si>
  <si>
    <t>Character Modeller</t>
  </si>
  <si>
    <t>Background Modeller</t>
  </si>
  <si>
    <t>Props Modeller</t>
  </si>
  <si>
    <t>Character Setup Director</t>
  </si>
  <si>
    <t>Character Setup</t>
  </si>
  <si>
    <t>Texture and Mapping Director</t>
  </si>
  <si>
    <t>Texture and Mapping Artists</t>
  </si>
  <si>
    <t>3D Layout Director</t>
  </si>
  <si>
    <t>3D CG Artist</t>
  </si>
  <si>
    <t>Assistant Technical Director</t>
  </si>
  <si>
    <t>System Administrator</t>
  </si>
  <si>
    <t>Developer/Engineer</t>
  </si>
  <si>
    <t>Keyframe Animation Director</t>
  </si>
  <si>
    <t>Head of Keyframe Unit</t>
  </si>
  <si>
    <t>Animators</t>
  </si>
  <si>
    <t>Lighting Artists</t>
  </si>
  <si>
    <t>SFX Animation Director</t>
  </si>
  <si>
    <t>FX Animators</t>
  </si>
  <si>
    <t>Animation Rendering Director</t>
  </si>
  <si>
    <t>Rendering Animator</t>
  </si>
  <si>
    <t>Compositing Animation Director</t>
  </si>
  <si>
    <t>Compositing Animator</t>
  </si>
  <si>
    <t>Quality Control Technician</t>
  </si>
  <si>
    <t>3D Animation Trainees</t>
  </si>
  <si>
    <t>5701</t>
  </si>
  <si>
    <t>5705</t>
  </si>
  <si>
    <t>5710</t>
  </si>
  <si>
    <t>5715</t>
  </si>
  <si>
    <t>5720</t>
  </si>
  <si>
    <t>5725</t>
  </si>
  <si>
    <t>5730</t>
  </si>
  <si>
    <t>5780</t>
  </si>
  <si>
    <t>5785</t>
  </si>
  <si>
    <t>5790</t>
  </si>
  <si>
    <t>5795</t>
  </si>
  <si>
    <t>Total for 5700</t>
  </si>
  <si>
    <t>Real-time Operator</t>
  </si>
  <si>
    <t>Real-time Animation Director</t>
  </si>
  <si>
    <t>Real-time Animator</t>
  </si>
  <si>
    <t>Motion Capture Supervisor</t>
  </si>
  <si>
    <t>Data Processing Animator</t>
  </si>
  <si>
    <t>Props Maker</t>
  </si>
  <si>
    <t>MOCAP Trainee(s)</t>
  </si>
  <si>
    <t>MOCAP package</t>
  </si>
  <si>
    <t>5801</t>
  </si>
  <si>
    <t>5895</t>
  </si>
  <si>
    <t>Total for 5800</t>
  </si>
  <si>
    <t>Fringes - Animation</t>
  </si>
  <si>
    <t>Vacation pay</t>
  </si>
  <si>
    <t>Pension plans: CPP, QPP/RPQ (Quebec)</t>
  </si>
  <si>
    <t>EI</t>
  </si>
  <si>
    <t>QPIP/RQAP (Quebec)</t>
  </si>
  <si>
    <t>Health services fund (FSS)</t>
  </si>
  <si>
    <t>Workers Compensation/CNESST</t>
  </si>
  <si>
    <t>CLS/CNT (Quebec)</t>
  </si>
  <si>
    <t>WSDRF/FDRCMO (Quebec only)</t>
  </si>
  <si>
    <t>6002</t>
  </si>
  <si>
    <t>Post Production Coordinator</t>
  </si>
  <si>
    <t>Post Production Supervisor</t>
  </si>
  <si>
    <t>ANIMATION MATERIALS AND SUPPLIES</t>
  </si>
  <si>
    <t>5901</t>
  </si>
  <si>
    <t>5902</t>
  </si>
  <si>
    <t>5905</t>
  </si>
  <si>
    <t>5906</t>
  </si>
  <si>
    <t>5908</t>
  </si>
  <si>
    <t>5909</t>
  </si>
  <si>
    <t>5910</t>
  </si>
  <si>
    <t>5920</t>
  </si>
  <si>
    <t>5925</t>
  </si>
  <si>
    <t>5935</t>
  </si>
  <si>
    <t>5945</t>
  </si>
  <si>
    <t>5950</t>
  </si>
  <si>
    <t>5954</t>
  </si>
  <si>
    <t>5955</t>
  </si>
  <si>
    <t>5960</t>
  </si>
  <si>
    <t>5965</t>
  </si>
  <si>
    <t>5970</t>
  </si>
  <si>
    <t>5975</t>
  </si>
  <si>
    <t>5980</t>
  </si>
  <si>
    <t>5989</t>
  </si>
  <si>
    <t>5995</t>
  </si>
  <si>
    <t>Total for 5900</t>
  </si>
  <si>
    <t>Workstations</t>
  </si>
  <si>
    <t>Server station</t>
  </si>
  <si>
    <t>Additional memory</t>
  </si>
  <si>
    <t>Uninterruptible Power System (UPS) - protection against power outages/current fluctuations</t>
  </si>
  <si>
    <t>File server maintenance station</t>
  </si>
  <si>
    <t>Server farm</t>
  </si>
  <si>
    <t>Additional memory and CPU power</t>
  </si>
  <si>
    <t>Network file system</t>
  </si>
  <si>
    <t>Network installation and equipment</t>
  </si>
  <si>
    <t>Software purchases</t>
  </si>
  <si>
    <t>Software licenses</t>
  </si>
  <si>
    <t>Peripherals</t>
  </si>
  <si>
    <t>Technical support and maintenance</t>
  </si>
  <si>
    <t>Graphic design palettes</t>
  </si>
  <si>
    <t>System backup</t>
  </si>
  <si>
    <t>Recording media</t>
  </si>
  <si>
    <t>3D library/Digital library</t>
  </si>
  <si>
    <t>Supplies</t>
  </si>
  <si>
    <t>Rendering</t>
  </si>
  <si>
    <t>Sustainability/Waste Management</t>
  </si>
  <si>
    <t>Story rights/Acquisition</t>
  </si>
  <si>
    <t>0204</t>
  </si>
  <si>
    <t>Scriptwriting workshops</t>
  </si>
  <si>
    <t>0221</t>
  </si>
  <si>
    <t>Production bible</t>
  </si>
  <si>
    <t>0228</t>
  </si>
  <si>
    <t>Translator/Interpreter</t>
  </si>
  <si>
    <t>0293</t>
  </si>
  <si>
    <t>Kit Fees</t>
  </si>
  <si>
    <t>0302</t>
  </si>
  <si>
    <t>Preliminary Breakdown/Budget/Timing</t>
  </si>
  <si>
    <t>Presentation Bible - Development</t>
  </si>
  <si>
    <t>0303</t>
  </si>
  <si>
    <t>Demo</t>
  </si>
  <si>
    <t>0306</t>
  </si>
  <si>
    <t>0307</t>
  </si>
  <si>
    <t>0308</t>
  </si>
  <si>
    <t>Pre-casting</t>
  </si>
  <si>
    <t>Pre-design</t>
  </si>
  <si>
    <t>Technological research</t>
  </si>
  <si>
    <t>Preliminary Scouting</t>
  </si>
  <si>
    <t>0390</t>
  </si>
  <si>
    <t>0408</t>
  </si>
  <si>
    <t>Supervising Producer(s)</t>
  </si>
  <si>
    <t>Line Producer(s)</t>
  </si>
  <si>
    <t>Field Producer</t>
  </si>
  <si>
    <t>0416</t>
  </si>
  <si>
    <t>0493</t>
  </si>
  <si>
    <t>Director - Animation</t>
  </si>
  <si>
    <t>0502</t>
  </si>
  <si>
    <t>0593</t>
  </si>
  <si>
    <t>Stars/Star (Lead) Voices</t>
  </si>
  <si>
    <t>0650</t>
  </si>
  <si>
    <t>Rehearsals/Fittings</t>
  </si>
  <si>
    <t>1062</t>
  </si>
  <si>
    <t>Intimacy Coordinator</t>
  </si>
  <si>
    <t>1069</t>
  </si>
  <si>
    <t>Video Expenses (casting)</t>
  </si>
  <si>
    <t>1192</t>
  </si>
  <si>
    <t>1261</t>
  </si>
  <si>
    <t>Sustainability/Green Advisor</t>
  </si>
  <si>
    <t>1275</t>
  </si>
  <si>
    <t>1276</t>
  </si>
  <si>
    <t>Clearance Coordinator</t>
  </si>
  <si>
    <t>Visual Researcher</t>
  </si>
  <si>
    <t>1285</t>
  </si>
  <si>
    <t>Health &amp; Safety Coordinator</t>
  </si>
  <si>
    <t>1290</t>
  </si>
  <si>
    <t>1293</t>
  </si>
  <si>
    <t>1350</t>
  </si>
  <si>
    <t>1389</t>
  </si>
  <si>
    <t>1390</t>
  </si>
  <si>
    <t>1393</t>
  </si>
  <si>
    <t>Art Department Coordinator</t>
  </si>
  <si>
    <t>Art Dept Sustainability/Green PA</t>
  </si>
  <si>
    <t>1480</t>
  </si>
  <si>
    <t>1490</t>
  </si>
  <si>
    <t>1493</t>
  </si>
  <si>
    <t>Greensperson(s)</t>
  </si>
  <si>
    <t>Key Set Decorator</t>
  </si>
  <si>
    <t>1505</t>
  </si>
  <si>
    <t>Set Decorator(s)</t>
  </si>
  <si>
    <t>Assistant Set Decorator(s)</t>
  </si>
  <si>
    <t>1590</t>
  </si>
  <si>
    <t>1593</t>
  </si>
  <si>
    <t>Kit fees</t>
  </si>
  <si>
    <t>1690</t>
  </si>
  <si>
    <t>1693</t>
  </si>
  <si>
    <t>1790</t>
  </si>
  <si>
    <t>1793</t>
  </si>
  <si>
    <t>1705</t>
  </si>
  <si>
    <t>Special Effects Technician(s)</t>
  </si>
  <si>
    <t>SPECIAL EFFECTS LABOUR</t>
  </si>
  <si>
    <t>1810</t>
  </si>
  <si>
    <t>1890</t>
  </si>
  <si>
    <t>1893</t>
  </si>
  <si>
    <t>Other Wrangler(s)</t>
  </si>
  <si>
    <t>1904</t>
  </si>
  <si>
    <t>Costume Coordinator</t>
  </si>
  <si>
    <t>1950</t>
  </si>
  <si>
    <t>Key Dresser</t>
  </si>
  <si>
    <t>1990</t>
  </si>
  <si>
    <t>1993</t>
  </si>
  <si>
    <t>Key Wardrobe/Set Supervisor</t>
  </si>
  <si>
    <t>Assistant Costumer</t>
  </si>
  <si>
    <t>1951</t>
  </si>
  <si>
    <t>Dresser(s)</t>
  </si>
  <si>
    <t>2005</t>
  </si>
  <si>
    <t>Key Makeup Artist</t>
  </si>
  <si>
    <t>Makeup Artist(s)</t>
  </si>
  <si>
    <t>Asst. Makeup Artist(s)</t>
  </si>
  <si>
    <t>Key Hairstylist</t>
  </si>
  <si>
    <t>Asst. Hairstylist(s)</t>
  </si>
  <si>
    <t>2090</t>
  </si>
  <si>
    <t>2093</t>
  </si>
  <si>
    <t>Board Operator</t>
  </si>
  <si>
    <t>Camera Operator(s)</t>
  </si>
  <si>
    <t>Electricians</t>
  </si>
  <si>
    <t>Crane Operator</t>
  </si>
  <si>
    <t>Driver(s)</t>
  </si>
  <si>
    <t>Video Operator(s)</t>
  </si>
  <si>
    <t>VTR Operator(s)</t>
  </si>
  <si>
    <t>Stagehand(s)</t>
  </si>
  <si>
    <t>Utility Person(s)</t>
  </si>
  <si>
    <t>Television Assistant(s)</t>
  </si>
  <si>
    <t>2190</t>
  </si>
  <si>
    <t>2193</t>
  </si>
  <si>
    <t>Digital Imaging Technician (DIT/DUT/DMT)</t>
  </si>
  <si>
    <t>Camera Trainee(s)</t>
  </si>
  <si>
    <t>2245</t>
  </si>
  <si>
    <t>Steadicam Operator</t>
  </si>
  <si>
    <t>2290</t>
  </si>
  <si>
    <t>2293</t>
  </si>
  <si>
    <t>Key Lighting Technician/Gaffer</t>
  </si>
  <si>
    <t>Second Electric/Best Electric (formerly Best Boy)</t>
  </si>
  <si>
    <t>Electrician(s)</t>
  </si>
  <si>
    <t>Electrician Dailies</t>
  </si>
  <si>
    <t>2390</t>
  </si>
  <si>
    <t>2393</t>
  </si>
  <si>
    <t>Second Grip/Best Grip</t>
  </si>
  <si>
    <t>2415</t>
  </si>
  <si>
    <t>Dolly Operator</t>
  </si>
  <si>
    <t>2460</t>
  </si>
  <si>
    <t>Special Equipment Operator(s)</t>
  </si>
  <si>
    <t>2490</t>
  </si>
  <si>
    <t>2493</t>
  </si>
  <si>
    <t>Cable Puller</t>
  </si>
  <si>
    <t>2525</t>
  </si>
  <si>
    <t>Sound Assistant(s)</t>
  </si>
  <si>
    <t>2590</t>
  </si>
  <si>
    <t>2593</t>
  </si>
  <si>
    <t>Transports Coordinator</t>
  </si>
  <si>
    <t>Transport Captain</t>
  </si>
  <si>
    <t>2625</t>
  </si>
  <si>
    <t>Specialized Drivers (detail)</t>
  </si>
  <si>
    <t>2690</t>
  </si>
  <si>
    <t>2693</t>
  </si>
  <si>
    <t>Digital distribution/Photocopy</t>
  </si>
  <si>
    <t>2821</t>
  </si>
  <si>
    <t>Internet</t>
  </si>
  <si>
    <t>Telephone/Mobile</t>
  </si>
  <si>
    <t>Computer Services/rentals/software</t>
  </si>
  <si>
    <t>2841</t>
  </si>
  <si>
    <t>Office catering</t>
  </si>
  <si>
    <t>2889</t>
  </si>
  <si>
    <t>2921</t>
  </si>
  <si>
    <t>2927</t>
  </si>
  <si>
    <t>2930</t>
  </si>
  <si>
    <t>2989</t>
  </si>
  <si>
    <t>Digital distribution/photocopy</t>
  </si>
  <si>
    <t>3021</t>
  </si>
  <si>
    <t>3045</t>
  </si>
  <si>
    <t>3089</t>
  </si>
  <si>
    <t>Location scouting/Digital library research</t>
  </si>
  <si>
    <t>3106</t>
  </si>
  <si>
    <t>Relocation expenses</t>
  </si>
  <si>
    <t>3112</t>
  </si>
  <si>
    <t>Site/crew parking</t>
  </si>
  <si>
    <t>3145</t>
  </si>
  <si>
    <t>Police/Fire services</t>
  </si>
  <si>
    <t>3189</t>
  </si>
  <si>
    <t>3219</t>
  </si>
  <si>
    <t>Washrooms</t>
  </si>
  <si>
    <t>Production Support Area/Green room</t>
  </si>
  <si>
    <t>First Aid/Health &amp; Safety supplies</t>
  </si>
  <si>
    <t>3226</t>
  </si>
  <si>
    <t>3228</t>
  </si>
  <si>
    <t>Pay Duty Officers (PDO)/Traffic Control/SWAT</t>
  </si>
  <si>
    <t>Public Relations/Community Relations</t>
  </si>
  <si>
    <t>3270</t>
  </si>
  <si>
    <t>3289</t>
  </si>
  <si>
    <t>3271</t>
  </si>
  <si>
    <t>Location Supply Rentals</t>
  </si>
  <si>
    <t>Location Supply Purchases</t>
  </si>
  <si>
    <t>Taxis/rideshare/shuttle</t>
  </si>
  <si>
    <t>Green screen/backdrop/cyclorama</t>
  </si>
  <si>
    <t>3580</t>
  </si>
  <si>
    <t>Greens</t>
  </si>
  <si>
    <t>3589</t>
  </si>
  <si>
    <t>Memory cards/Prints/Processing</t>
  </si>
  <si>
    <t>Fabrication</t>
  </si>
  <si>
    <t>3789</t>
  </si>
  <si>
    <t>3840</t>
  </si>
  <si>
    <t>3889</t>
  </si>
  <si>
    <t>3989</t>
  </si>
  <si>
    <t>Shipping/customs/brokerage</t>
  </si>
  <si>
    <t>4189</t>
  </si>
  <si>
    <t>Sustainability/Waste Management/Storage</t>
  </si>
  <si>
    <t>Stock/Hard Drives</t>
  </si>
  <si>
    <t>4989</t>
  </si>
  <si>
    <t>Transfer/Work print</t>
  </si>
  <si>
    <t>Sustainability/Waste management</t>
  </si>
  <si>
    <t>Sound Designor/Supervisor</t>
  </si>
  <si>
    <t>6021</t>
  </si>
  <si>
    <t>Supervising Sound Editor</t>
  </si>
  <si>
    <t>6022</t>
  </si>
  <si>
    <t>Dialogue Editor(s)</t>
  </si>
  <si>
    <t>Sound Effect Editor(s)</t>
  </si>
  <si>
    <t>Music Editor(s)</t>
  </si>
  <si>
    <t>6093</t>
  </si>
  <si>
    <t>6189</t>
  </si>
  <si>
    <t>Editing</t>
  </si>
  <si>
    <t>Computer clean/Digital video noise reduction (DVNR)</t>
  </si>
  <si>
    <t>Audop protection copy</t>
  </si>
  <si>
    <t>Music Supervisor</t>
  </si>
  <si>
    <t>6602</t>
  </si>
  <si>
    <t>Pre-recorded guide track</t>
  </si>
  <si>
    <t>Composer(s)</t>
  </si>
  <si>
    <t>6671</t>
  </si>
  <si>
    <t>Music Clearances Coordinator</t>
  </si>
  <si>
    <t>6790</t>
  </si>
  <si>
    <t>7002</t>
  </si>
  <si>
    <t>Publicity Coordinator</t>
  </si>
  <si>
    <t>7010</t>
  </si>
  <si>
    <t>Production website</t>
  </si>
  <si>
    <t>7012</t>
  </si>
  <si>
    <t>Production social media/SEO</t>
  </si>
  <si>
    <t>Set Photographer</t>
  </si>
  <si>
    <t>7021</t>
  </si>
  <si>
    <t>Photo equipment</t>
  </si>
  <si>
    <t>7022</t>
  </si>
  <si>
    <t>Gallery shoot</t>
  </si>
  <si>
    <t>Photo processing and prints</t>
  </si>
  <si>
    <t>Digital distribution/DVDs/Blu-rays</t>
  </si>
  <si>
    <t>Entertainment package</t>
  </si>
  <si>
    <t>General comprehensive</t>
  </si>
  <si>
    <t>Errors and omissions (E&amp;O)</t>
  </si>
  <si>
    <t>Union insurance requirements</t>
  </si>
  <si>
    <t>Special coverage</t>
  </si>
  <si>
    <t>7250</t>
  </si>
  <si>
    <t>7289</t>
  </si>
  <si>
    <t>ISAN registration</t>
  </si>
  <si>
    <t>Green certifications/Accreditation</t>
  </si>
  <si>
    <t>Consultant(s), e.g. Story, Sensitivity, EDI</t>
  </si>
  <si>
    <t>Script Editor(s)</t>
  </si>
  <si>
    <t>Research/rights acquisitions (Searches/clearances)</t>
  </si>
  <si>
    <t>Script Reproduction/Digital distribution</t>
  </si>
  <si>
    <t>Consultants, e.g. Culture, Climate, Accessibility</t>
  </si>
  <si>
    <t>Executive Producer(s)</t>
  </si>
  <si>
    <t>Producer(s)</t>
  </si>
  <si>
    <t>Associate Producer(s)</t>
  </si>
  <si>
    <t>Living expenses</t>
  </si>
  <si>
    <t>Travel expenses</t>
  </si>
  <si>
    <t>Incidental expenses</t>
  </si>
  <si>
    <t>Post Production expenses</t>
  </si>
  <si>
    <t>Voice/Off Camera Performers</t>
  </si>
  <si>
    <t>Casting expenses</t>
  </si>
  <si>
    <t>Stand-Ins/Photo doubles</t>
  </si>
  <si>
    <t>Background Casting Director</t>
  </si>
  <si>
    <t>Background Casting Fee</t>
  </si>
  <si>
    <t>Background Casting Assistant</t>
  </si>
  <si>
    <t>Background Casting Expenses</t>
  </si>
  <si>
    <t>Children's Coordinator</t>
  </si>
  <si>
    <t>Guardians/Chaperones</t>
  </si>
  <si>
    <t>Assistant Production Manager</t>
  </si>
  <si>
    <t>1st Assistant Director(s)</t>
  </si>
  <si>
    <t>2nd Assistant Director(s)</t>
  </si>
  <si>
    <t>3rd Assistant Director(s)</t>
  </si>
  <si>
    <t>Production Assistants</t>
  </si>
  <si>
    <t>Bookkeeper/Accounting clerk(s)</t>
  </si>
  <si>
    <t>Local Resources Persons</t>
  </si>
  <si>
    <t>Advisor(s), e.g. Technical, EDI, Accessibility, Community</t>
  </si>
  <si>
    <t>Interpreter - ASL or foreign language</t>
  </si>
  <si>
    <t>Craft Services/Caterer</t>
  </si>
  <si>
    <t>1st Assistant Art Director</t>
  </si>
  <si>
    <t>2nd Assistant Art Director</t>
  </si>
  <si>
    <t>Art Department Assistant(s)</t>
  </si>
  <si>
    <t>Draftsperson(s)</t>
  </si>
  <si>
    <t>Graphic Artist(s)</t>
  </si>
  <si>
    <t>Construction Coordinator</t>
  </si>
  <si>
    <t>Key Scenic Painter/Artist</t>
  </si>
  <si>
    <t>Stand-by Carpenter(s)</t>
  </si>
  <si>
    <t>Stand-by Painter(s)</t>
  </si>
  <si>
    <t>Set Dresser(s)</t>
  </si>
  <si>
    <t>Key Props (formerly Property Master)</t>
  </si>
  <si>
    <t>Assistant Key Props</t>
  </si>
  <si>
    <t>On-Set Props Person</t>
  </si>
  <si>
    <t>Props Buyer(s)</t>
  </si>
  <si>
    <t>Special Effects Assistant(s)</t>
  </si>
  <si>
    <t>Seamstress(es)/Tailor(s)</t>
  </si>
  <si>
    <t>Special Effects Makeup/Hair</t>
  </si>
  <si>
    <t>Audio Recordist</t>
  </si>
  <si>
    <t>2nd Assistant Camera</t>
  </si>
  <si>
    <t>1st Assistant Camera</t>
  </si>
  <si>
    <t>Special Equipment Operators</t>
  </si>
  <si>
    <t>Add'l Camera Operators</t>
  </si>
  <si>
    <t>Additional 1st Assistant Camera</t>
  </si>
  <si>
    <t>Additional 2nd Assistant Camera</t>
  </si>
  <si>
    <t>Grip Dailies</t>
  </si>
  <si>
    <t>Pension plans: CPP, QPP/RRQ (Quebec)</t>
  </si>
  <si>
    <t>Workers compensation/CNESST</t>
  </si>
  <si>
    <t>WSDRF/FDRCMO (Quebec)</t>
  </si>
  <si>
    <t>DGC/CQGCR</t>
  </si>
  <si>
    <t>ACGC</t>
  </si>
  <si>
    <t>IATSE</t>
  </si>
  <si>
    <t>AQTIS</t>
  </si>
  <si>
    <t>NABET</t>
  </si>
  <si>
    <t>Teamsters</t>
  </si>
  <si>
    <t>Heating/Electricity</t>
  </si>
  <si>
    <t>Office Furniture - Rentals/Purchases</t>
  </si>
  <si>
    <t>Office Equipment - Rentals/Purchases</t>
  </si>
  <si>
    <t>Security system/personnel</t>
  </si>
  <si>
    <t>Preparation/Wrap</t>
  </si>
  <si>
    <t>Shoot</t>
  </si>
  <si>
    <t>Studio SFX Equipment</t>
  </si>
  <si>
    <t>2945</t>
  </si>
  <si>
    <t>Site Power/Grid access</t>
  </si>
  <si>
    <t>Roads</t>
  </si>
  <si>
    <t>Snow removal</t>
  </si>
  <si>
    <t>City permits</t>
  </si>
  <si>
    <t>Special Site Insurance</t>
  </si>
  <si>
    <t>Meal Payment(s)</t>
  </si>
  <si>
    <t>Unit equipment (e.g. Tables/Chairs)</t>
  </si>
  <si>
    <t>On Set Medic</t>
  </si>
  <si>
    <t>Special Crew Outfitting: Parkas, wet suits, etc.</t>
  </si>
  <si>
    <t>Medical/Insurance/Visa expenses</t>
  </si>
  <si>
    <t>Accommodations</t>
  </si>
  <si>
    <t>Per diem(s)</t>
  </si>
  <si>
    <t>Transfers (taxis/limousines)</t>
  </si>
  <si>
    <t>Overweight baggage</t>
  </si>
  <si>
    <t>Motorhomes (dressing rooms, offices, etc.)</t>
  </si>
  <si>
    <t>Cars for cast members</t>
  </si>
  <si>
    <t>Special Support Vehicles (boats, snowmobiles, lodgings, etc.)</t>
  </si>
  <si>
    <t>EV charging/Fuel</t>
  </si>
  <si>
    <t>Mileage allowance</t>
  </si>
  <si>
    <t>Carpentry equipment rentals</t>
  </si>
  <si>
    <t>Painting equipment rentals</t>
  </si>
  <si>
    <t>Stunt rentals and purchases</t>
  </si>
  <si>
    <t>Firearms and armaments/Permits/Fees</t>
  </si>
  <si>
    <t>Veterinary services</t>
  </si>
  <si>
    <t>Wigs/Hairpiece rentals/purchases</t>
  </si>
  <si>
    <t>Shipping/Customs/Brokerage</t>
  </si>
  <si>
    <t>Camera(s)</t>
  </si>
  <si>
    <t>Video recorder(s)</t>
  </si>
  <si>
    <t>Quantel/Ultramatte</t>
  </si>
  <si>
    <t>Monitor(s)</t>
  </si>
  <si>
    <t>Dressing/Makeup room(s)</t>
  </si>
  <si>
    <t>VIDEOTAPE STUDIO</t>
  </si>
  <si>
    <t>MOBILE VIDEO UNIT</t>
  </si>
  <si>
    <t>Mobile unit</t>
  </si>
  <si>
    <t>Cameras</t>
  </si>
  <si>
    <t>Audio equipment</t>
  </si>
  <si>
    <t>Slow Motion video recorder(s)</t>
  </si>
  <si>
    <t>Graphics Generation</t>
  </si>
  <si>
    <t>Basic Package Rental</t>
  </si>
  <si>
    <t>Video assist equipment, e.g. DIT</t>
  </si>
  <si>
    <t>4527</t>
  </si>
  <si>
    <t>Hard Drives/Cards</t>
  </si>
  <si>
    <t>Steadicam</t>
  </si>
  <si>
    <t>Loss and Damage</t>
  </si>
  <si>
    <t>4627</t>
  </si>
  <si>
    <t>Crane Rental</t>
  </si>
  <si>
    <t>Wireless Microphone(s)</t>
  </si>
  <si>
    <t>Travel/Living expenses</t>
  </si>
  <si>
    <t>Sub-Masters with time code</t>
  </si>
  <si>
    <t>Digital dailies/Viewing copies</t>
  </si>
  <si>
    <t>Vacuumate</t>
  </si>
  <si>
    <t>Rushes/Dailies - screenings</t>
  </si>
  <si>
    <t>5161</t>
  </si>
  <si>
    <t>Rushes/Dailies - viewing copies</t>
  </si>
  <si>
    <t>Assistant Editor(s)</t>
  </si>
  <si>
    <t>Trainee Assistant Editor(s)</t>
  </si>
  <si>
    <t>Assistant Sound Editor(s)</t>
  </si>
  <si>
    <t>ADR Supervisor (post production)</t>
  </si>
  <si>
    <t>Foley Artists</t>
  </si>
  <si>
    <t>Other Post Production Labour</t>
  </si>
  <si>
    <t>Dialogue transcription</t>
  </si>
  <si>
    <t>Offline editing</t>
  </si>
  <si>
    <t>Editing program</t>
  </si>
  <si>
    <t>Online editing</t>
  </si>
  <si>
    <t>Colour Correction</t>
  </si>
  <si>
    <t>Backup/Protection Copies</t>
  </si>
  <si>
    <t>Voice over recording</t>
  </si>
  <si>
    <t>Mixing</t>
  </si>
  <si>
    <t>International M&amp;E Track</t>
  </si>
  <si>
    <t>Answer Print(s)</t>
  </si>
  <si>
    <t>CRI</t>
  </si>
  <si>
    <t>Reduction/blow-up printing</t>
  </si>
  <si>
    <t>Blu-rays/DVDs</t>
  </si>
  <si>
    <t>FX library purchases</t>
  </si>
  <si>
    <t>Special Sound processing</t>
  </si>
  <si>
    <t>Narration/Voiceover/Dialogue</t>
  </si>
  <si>
    <t>Slash copies/Dupes</t>
  </si>
  <si>
    <t>Post Sync Recording (ADR)</t>
  </si>
  <si>
    <t>Optical Track reduction/blow-up</t>
  </si>
  <si>
    <t>Dolby Noise Reduction</t>
  </si>
  <si>
    <t>Digital/Optical effects</t>
  </si>
  <si>
    <t>Visual Effects (VFX)/Computer graphics (CGI)</t>
  </si>
  <si>
    <t>DCP/Video Master</t>
  </si>
  <si>
    <t>Described video</t>
  </si>
  <si>
    <t>SCRIPT</t>
  </si>
  <si>
    <t>PRODUCTION LABOUR</t>
  </si>
  <si>
    <t>PRODUCTION DESIGN/ART DEPARTMENT LABOUR</t>
  </si>
  <si>
    <t>PROPS LABOUR</t>
  </si>
  <si>
    <t>VIDEO TECHNICAL CREW</t>
  </si>
  <si>
    <t>STUDIO EXPENSES</t>
  </si>
  <si>
    <t>LOCATION EXPENSES</t>
  </si>
  <si>
    <t>TRAVEL &amp; LIVING EXPENSES</t>
  </si>
  <si>
    <t>VIDEO STOCK</t>
  </si>
  <si>
    <t>POST-PRODUCTION - EDIT LABOUR</t>
  </si>
  <si>
    <t>VIDEO POST PRODUCTION (PICTURE)</t>
  </si>
  <si>
    <t>VIDEO POST PRODUCTION (SOUND)</t>
  </si>
  <si>
    <t>FILM POST PRODUCTION (PICTURE)</t>
  </si>
  <si>
    <t>TITLES/STOCK FOOTAGE/VISUAL EFFECTS</t>
  </si>
  <si>
    <t>VERSIONING</t>
  </si>
  <si>
    <t>AMORTIZATION (SERIES)</t>
  </si>
  <si>
    <t>DIGITAL MEDIA COMPONENT (CMF)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</si>
</sst>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_);\(&quot;$&quot;#,##0\)"/>
    <numFmt numFmtId="165" formatCode="&quot;$&quot;#,##0.00_);\(&quot;$&quot;#,##0.00\)"/>
    <numFmt numFmtId="166" formatCode="&quot;$&quot;#0.00"/>
    <numFmt numFmtId="167" formatCode="&quot;$&quot;#,##0.00"/>
  </numFmts>
  <fonts count="33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9"/>
      <color indexed="9"/>
      <name val="Arial"/>
      <family val="2"/>
    </font>
    <font>
      <b/>
      <sz val="9"/>
      <color indexed="9"/>
      <name val="Geneva"/>
    </font>
    <font>
      <b/>
      <sz val="9"/>
      <color indexed="9"/>
      <name val="Arial"/>
      <family val="2"/>
    </font>
    <font>
      <b/>
      <sz val="12"/>
      <color indexed="9"/>
      <name val="Geneva"/>
    </font>
    <font>
      <b/>
      <sz val="11"/>
      <color indexed="9"/>
      <name val="Arial"/>
      <family val="2"/>
    </font>
    <font>
      <sz val="11"/>
      <color indexed="9"/>
      <name val="Helvetica"/>
      <family val="2"/>
    </font>
    <font>
      <sz val="8"/>
      <color indexed="9"/>
      <name val="Arial"/>
      <family val="2"/>
    </font>
    <font>
      <b/>
      <sz val="12"/>
      <color indexed="9"/>
      <name val="Helvetica"/>
      <family val="2"/>
    </font>
    <font>
      <sz val="8"/>
      <name val="Helvetica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Geneva"/>
    </font>
    <font>
      <b/>
      <i/>
      <sz val="12"/>
      <color indexed="9"/>
      <name val="Geneva"/>
    </font>
    <font>
      <b/>
      <sz val="12"/>
      <color indexed="9"/>
      <name val="Arial"/>
      <family val="2"/>
    </font>
    <font>
      <i/>
      <sz val="9"/>
      <color indexed="9"/>
      <name val="Arial"/>
      <family val="2"/>
    </font>
    <font>
      <sz val="9"/>
      <color indexed="9"/>
      <name val="Helvetica"/>
      <family val="2"/>
    </font>
    <font>
      <sz val="8"/>
      <color indexed="9"/>
      <name val="Helvetica"/>
      <family val="2"/>
    </font>
    <font>
      <sz val="8"/>
      <color indexed="9"/>
      <name val="Geneva"/>
    </font>
    <font>
      <b/>
      <sz val="8"/>
      <color indexed="9"/>
      <name val="Helvetica"/>
      <family val="2"/>
    </font>
    <font>
      <sz val="9"/>
      <name val="Arial"/>
      <family val="2"/>
    </font>
    <font>
      <sz val="9"/>
      <name val="Geneva"/>
    </font>
    <font>
      <b/>
      <sz val="9"/>
      <name val="Arial"/>
      <family val="2"/>
    </font>
    <font>
      <sz val="8"/>
      <color indexed="22"/>
      <name val="Helvetica"/>
      <family val="2"/>
    </font>
    <font>
      <b/>
      <sz val="9"/>
      <name val="Geneva"/>
    </font>
    <font>
      <sz val="12"/>
      <color indexed="9"/>
      <name val="Helvetica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i/>
      <sz val="12"/>
      <name val="Arial"/>
      <family val="2"/>
    </font>
    <font>
      <b/>
      <sz val="8"/>
      <color indexed="9"/>
      <name val="Helvetica"/>
    </font>
    <font>
      <b/>
      <sz val="12"/>
      <color indexed="9"/>
      <name val="Helvetica"/>
    </font>
  </fonts>
  <fills count="3">
    <fill>
      <patternFill patternType="none"/>
    </fill>
    <fill>
      <patternFill patternType="gray125"/>
    </fill>
    <fill>
      <patternFill patternType="solid">
        <fgColor rgb="FFD5FF18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" fillId="0" borderId="0">
      <protection locked="0"/>
    </xf>
  </cellStyleXfs>
  <cellXfs count="140">
    <xf numFmtId="0" fontId="0" fillId="0" borderId="0" xfId="0"/>
    <xf numFmtId="166" fontId="2" fillId="0" borderId="0" xfId="0" applyNumberFormat="1" applyFont="1" applyProtection="1">
      <protection locked="0"/>
    </xf>
    <xf numFmtId="166" fontId="5" fillId="0" borderId="0" xfId="0" applyNumberFormat="1" applyFont="1" applyProtection="1">
      <protection locked="0"/>
    </xf>
    <xf numFmtId="166" fontId="5" fillId="0" borderId="1" xfId="0" applyNumberFormat="1" applyFont="1" applyBorder="1"/>
    <xf numFmtId="0" fontId="10" fillId="0" borderId="0" xfId="0" applyFont="1"/>
    <xf numFmtId="166" fontId="4" fillId="0" borderId="0" xfId="0" applyNumberFormat="1" applyFont="1"/>
    <xf numFmtId="166" fontId="14" fillId="0" borderId="0" xfId="0" applyNumberFormat="1" applyFont="1" applyProtection="1">
      <protection locked="0"/>
    </xf>
    <xf numFmtId="166" fontId="3" fillId="0" borderId="2" xfId="0" applyNumberFormat="1" applyFont="1" applyBorder="1" applyAlignment="1">
      <alignment horizontal="center" wrapText="1"/>
    </xf>
    <xf numFmtId="166" fontId="5" fillId="0" borderId="0" xfId="0" applyNumberFormat="1" applyFont="1"/>
    <xf numFmtId="166" fontId="3" fillId="0" borderId="3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6" fontId="5" fillId="0" borderId="0" xfId="0" applyNumberFormat="1" applyFont="1" applyAlignment="1">
      <alignment horizontal="left" wrapText="1"/>
    </xf>
    <xf numFmtId="0" fontId="5" fillId="0" borderId="4" xfId="0" quotePrefix="1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166" fontId="13" fillId="0" borderId="1" xfId="0" applyNumberFormat="1" applyFont="1" applyBorder="1"/>
    <xf numFmtId="49" fontId="5" fillId="0" borderId="4" xfId="0" applyNumberFormat="1" applyFont="1" applyBorder="1" applyAlignment="1">
      <alignment horizontal="center"/>
    </xf>
    <xf numFmtId="166" fontId="3" fillId="0" borderId="4" xfId="0" applyNumberFormat="1" applyFont="1" applyBorder="1" applyAlignment="1">
      <alignment horizontal="center"/>
    </xf>
    <xf numFmtId="166" fontId="5" fillId="0" borderId="5" xfId="0" applyNumberFormat="1" applyFont="1" applyBorder="1" applyAlignment="1">
      <alignment horizontal="left"/>
    </xf>
    <xf numFmtId="166" fontId="5" fillId="0" borderId="4" xfId="0" applyNumberFormat="1" applyFont="1" applyBorder="1" applyAlignment="1">
      <alignment horizontal="left"/>
    </xf>
    <xf numFmtId="166" fontId="5" fillId="0" borderId="6" xfId="0" applyNumberFormat="1" applyFont="1" applyBorder="1"/>
    <xf numFmtId="166" fontId="20" fillId="0" borderId="7" xfId="0" applyNumberFormat="1" applyFont="1" applyBorder="1" applyProtection="1">
      <protection locked="0"/>
    </xf>
    <xf numFmtId="0" fontId="19" fillId="0" borderId="7" xfId="0" applyFont="1" applyBorder="1"/>
    <xf numFmtId="167" fontId="9" fillId="0" borderId="7" xfId="0" applyNumberFormat="1" applyFont="1" applyBorder="1"/>
    <xf numFmtId="0" fontId="19" fillId="0" borderId="8" xfId="0" applyFont="1" applyBorder="1"/>
    <xf numFmtId="0" fontId="19" fillId="0" borderId="9" xfId="0" applyFont="1" applyBorder="1"/>
    <xf numFmtId="0" fontId="21" fillId="0" borderId="7" xfId="0" applyFont="1" applyBorder="1"/>
    <xf numFmtId="0" fontId="21" fillId="0" borderId="10" xfId="0" applyFont="1" applyBorder="1"/>
    <xf numFmtId="166" fontId="2" fillId="0" borderId="11" xfId="0" applyNumberFormat="1" applyFont="1" applyBorder="1" applyProtection="1">
      <protection locked="0"/>
    </xf>
    <xf numFmtId="166" fontId="3" fillId="0" borderId="5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left"/>
    </xf>
    <xf numFmtId="0" fontId="0" fillId="0" borderId="0" xfId="0" applyAlignment="1">
      <alignment vertical="center"/>
    </xf>
    <xf numFmtId="0" fontId="5" fillId="0" borderId="4" xfId="0" applyFont="1" applyBorder="1" applyAlignment="1" applyProtection="1">
      <alignment horizontal="center"/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166" fontId="3" fillId="0" borderId="0" xfId="0" applyNumberFormat="1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166" fontId="2" fillId="0" borderId="11" xfId="0" applyNumberFormat="1" applyFont="1" applyBorder="1"/>
    <xf numFmtId="166" fontId="2" fillId="0" borderId="0" xfId="0" applyNumberFormat="1" applyFont="1"/>
    <xf numFmtId="166" fontId="3" fillId="0" borderId="0" xfId="0" applyNumberFormat="1" applyFont="1" applyAlignment="1">
      <alignment horizontal="left" wrapText="1"/>
    </xf>
    <xf numFmtId="166" fontId="2" fillId="0" borderId="4" xfId="0" applyNumberFormat="1" applyFont="1" applyBorder="1"/>
    <xf numFmtId="49" fontId="5" fillId="0" borderId="4" xfId="0" quotePrefix="1" applyNumberFormat="1" applyFont="1" applyBorder="1" applyAlignment="1">
      <alignment horizontal="center" wrapText="1"/>
    </xf>
    <xf numFmtId="49" fontId="2" fillId="0" borderId="4" xfId="0" applyNumberFormat="1" applyFont="1" applyBorder="1"/>
    <xf numFmtId="166" fontId="2" fillId="0" borderId="0" xfId="0" applyNumberFormat="1" applyFont="1" applyAlignment="1">
      <alignment wrapText="1"/>
    </xf>
    <xf numFmtId="0" fontId="5" fillId="0" borderId="4" xfId="0" quotePrefix="1" applyFont="1" applyBorder="1" applyAlignment="1">
      <alignment horizontal="center"/>
    </xf>
    <xf numFmtId="166" fontId="3" fillId="0" borderId="0" xfId="0" applyNumberFormat="1" applyFo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6" fontId="7" fillId="0" borderId="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6" fontId="5" fillId="0" borderId="12" xfId="0" applyNumberFormat="1" applyFont="1" applyBorder="1"/>
    <xf numFmtId="166" fontId="5" fillId="0" borderId="4" xfId="0" applyNumberFormat="1" applyFont="1" applyBorder="1" applyAlignment="1">
      <alignment horizontal="center"/>
    </xf>
    <xf numFmtId="166" fontId="3" fillId="0" borderId="0" xfId="0" applyNumberFormat="1" applyFont="1" applyAlignment="1">
      <alignment wrapText="1"/>
    </xf>
    <xf numFmtId="49" fontId="5" fillId="0" borderId="13" xfId="0" applyNumberFormat="1" applyFont="1" applyBorder="1" applyAlignment="1">
      <alignment horizontal="center"/>
    </xf>
    <xf numFmtId="166" fontId="3" fillId="0" borderId="0" xfId="0" applyNumberFormat="1" applyFont="1" applyAlignment="1" applyProtection="1">
      <alignment horizontal="left" wrapText="1"/>
      <protection locked="0"/>
    </xf>
    <xf numFmtId="0" fontId="19" fillId="0" borderId="7" xfId="0" applyFont="1" applyBorder="1" applyProtection="1">
      <protection locked="0"/>
    </xf>
    <xf numFmtId="0" fontId="21" fillId="0" borderId="7" xfId="0" applyFont="1" applyBorder="1" applyProtection="1">
      <protection locked="0"/>
    </xf>
    <xf numFmtId="0" fontId="21" fillId="0" borderId="10" xfId="0" applyFont="1" applyBorder="1" applyProtection="1">
      <protection locked="0"/>
    </xf>
    <xf numFmtId="37" fontId="16" fillId="0" borderId="0" xfId="0" applyNumberFormat="1" applyFont="1" applyAlignment="1">
      <alignment vertical="center" wrapText="1"/>
    </xf>
    <xf numFmtId="37" fontId="23" fillId="0" borderId="0" xfId="0" applyNumberFormat="1" applyFont="1" applyAlignment="1" applyProtection="1">
      <alignment wrapText="1"/>
      <protection locked="0"/>
    </xf>
    <xf numFmtId="37" fontId="22" fillId="0" borderId="2" xfId="0" applyNumberFormat="1" applyFont="1" applyBorder="1" applyAlignment="1">
      <alignment horizontal="center" wrapText="1"/>
    </xf>
    <xf numFmtId="37" fontId="23" fillId="0" borderId="0" xfId="0" applyNumberFormat="1" applyFont="1" applyAlignment="1">
      <alignment wrapText="1"/>
    </xf>
    <xf numFmtId="37" fontId="22" fillId="0" borderId="0" xfId="0" applyNumberFormat="1" applyFont="1" applyAlignment="1">
      <alignment wrapText="1"/>
    </xf>
    <xf numFmtId="37" fontId="22" fillId="0" borderId="0" xfId="0" applyNumberFormat="1" applyFont="1" applyAlignment="1" applyProtection="1">
      <alignment wrapText="1"/>
      <protection locked="0"/>
    </xf>
    <xf numFmtId="37" fontId="2" fillId="0" borderId="0" xfId="0" applyNumberFormat="1" applyFont="1" applyProtection="1">
      <protection locked="0"/>
    </xf>
    <xf numFmtId="37" fontId="3" fillId="0" borderId="2" xfId="0" applyNumberFormat="1" applyFont="1" applyBorder="1" applyAlignment="1">
      <alignment horizontal="center" wrapText="1"/>
    </xf>
    <xf numFmtId="37" fontId="18" fillId="0" borderId="0" xfId="0" applyNumberFormat="1" applyFont="1"/>
    <xf numFmtId="165" fontId="23" fillId="0" borderId="0" xfId="0" applyNumberFormat="1" applyFont="1" applyAlignment="1">
      <alignment wrapText="1"/>
    </xf>
    <xf numFmtId="165" fontId="22" fillId="0" borderId="0" xfId="0" applyNumberFormat="1" applyFont="1" applyAlignment="1">
      <alignment horizontal="center" wrapText="1"/>
    </xf>
    <xf numFmtId="165" fontId="22" fillId="0" borderId="0" xfId="0" applyNumberFormat="1" applyFont="1" applyAlignment="1" applyProtection="1">
      <alignment horizontal="right" wrapText="1"/>
      <protection locked="0"/>
    </xf>
    <xf numFmtId="165" fontId="22" fillId="0" borderId="0" xfId="0" applyNumberFormat="1" applyFont="1" applyAlignment="1">
      <alignment wrapText="1"/>
    </xf>
    <xf numFmtId="165" fontId="26" fillId="0" borderId="0" xfId="0" applyNumberFormat="1" applyFont="1" applyAlignment="1">
      <alignment wrapText="1"/>
    </xf>
    <xf numFmtId="165" fontId="24" fillId="0" borderId="0" xfId="0" applyNumberFormat="1" applyFont="1" applyAlignment="1">
      <alignment wrapText="1"/>
    </xf>
    <xf numFmtId="165" fontId="22" fillId="0" borderId="0" xfId="0" applyNumberFormat="1" applyFont="1" applyAlignment="1" applyProtection="1">
      <alignment wrapText="1"/>
      <protection locked="0"/>
    </xf>
    <xf numFmtId="165" fontId="23" fillId="0" borderId="0" xfId="0" applyNumberFormat="1" applyFont="1" applyAlignment="1" applyProtection="1">
      <alignment wrapText="1"/>
      <protection locked="0"/>
    </xf>
    <xf numFmtId="165" fontId="23" fillId="0" borderId="6" xfId="0" applyNumberFormat="1" applyFont="1" applyBorder="1" applyAlignment="1">
      <alignment wrapText="1"/>
    </xf>
    <xf numFmtId="165" fontId="3" fillId="0" borderId="0" xfId="0" applyNumberFormat="1" applyFont="1" applyAlignment="1">
      <alignment horizontal="center" wrapText="1"/>
    </xf>
    <xf numFmtId="165" fontId="23" fillId="0" borderId="0" xfId="0" applyNumberFormat="1" applyFont="1"/>
    <xf numFmtId="165" fontId="24" fillId="0" borderId="1" xfId="0" applyNumberFormat="1" applyFont="1" applyBorder="1"/>
    <xf numFmtId="165" fontId="24" fillId="0" borderId="0" xfId="0" applyNumberFormat="1" applyFont="1"/>
    <xf numFmtId="165" fontId="23" fillId="0" borderId="6" xfId="0" applyNumberFormat="1" applyFont="1" applyBorder="1"/>
    <xf numFmtId="165" fontId="24" fillId="0" borderId="14" xfId="0" applyNumberFormat="1" applyFont="1" applyBorder="1"/>
    <xf numFmtId="0" fontId="22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49" fontId="5" fillId="0" borderId="15" xfId="0" applyNumberFormat="1" applyFont="1" applyBorder="1" applyAlignment="1">
      <alignment horizontal="center"/>
    </xf>
    <xf numFmtId="166" fontId="5" fillId="0" borderId="14" xfId="0" applyNumberFormat="1" applyFont="1" applyBorder="1"/>
    <xf numFmtId="0" fontId="32" fillId="0" borderId="0" xfId="0" applyFont="1"/>
    <xf numFmtId="164" fontId="3" fillId="0" borderId="0" xfId="0" applyNumberFormat="1" applyFont="1" applyAlignment="1">
      <alignment horizontal="center" wrapText="1"/>
    </xf>
    <xf numFmtId="164" fontId="22" fillId="0" borderId="0" xfId="0" applyNumberFormat="1" applyFont="1"/>
    <xf numFmtId="164" fontId="24" fillId="0" borderId="1" xfId="0" applyNumberFormat="1" applyFont="1" applyBorder="1"/>
    <xf numFmtId="164" fontId="24" fillId="0" borderId="0" xfId="0" applyNumberFormat="1" applyFont="1"/>
    <xf numFmtId="164" fontId="23" fillId="0" borderId="0" xfId="0" applyNumberFormat="1" applyFont="1"/>
    <xf numFmtId="164" fontId="23" fillId="0" borderId="6" xfId="0" applyNumberFormat="1" applyFont="1" applyBorder="1"/>
    <xf numFmtId="164" fontId="24" fillId="0" borderId="14" xfId="0" applyNumberFormat="1" applyFont="1" applyBorder="1"/>
    <xf numFmtId="0" fontId="0" fillId="2" borderId="0" xfId="0" applyFill="1"/>
    <xf numFmtId="49" fontId="5" fillId="2" borderId="4" xfId="0" applyNumberFormat="1" applyFont="1" applyFill="1" applyBorder="1" applyAlignment="1">
      <alignment horizontal="center"/>
    </xf>
    <xf numFmtId="166" fontId="5" fillId="2" borderId="0" xfId="0" applyNumberFormat="1" applyFont="1" applyFill="1"/>
    <xf numFmtId="165" fontId="26" fillId="2" borderId="0" xfId="0" applyNumberFormat="1" applyFont="1" applyFill="1"/>
    <xf numFmtId="164" fontId="24" fillId="2" borderId="0" xfId="0" applyNumberFormat="1" applyFont="1" applyFill="1"/>
    <xf numFmtId="49" fontId="5" fillId="2" borderId="4" xfId="0" applyNumberFormat="1" applyFont="1" applyFill="1" applyBorder="1" applyAlignment="1">
      <alignment horizontal="center" vertical="center"/>
    </xf>
    <xf numFmtId="166" fontId="5" fillId="2" borderId="0" xfId="0" applyNumberFormat="1" applyFont="1" applyFill="1" applyAlignment="1">
      <alignment vertical="center" wrapText="1"/>
    </xf>
    <xf numFmtId="165" fontId="22" fillId="2" borderId="0" xfId="0" applyNumberFormat="1" applyFont="1" applyFill="1" applyAlignment="1" applyProtection="1">
      <alignment horizontal="right" wrapText="1"/>
      <protection locked="0"/>
    </xf>
    <xf numFmtId="165" fontId="23" fillId="2" borderId="0" xfId="0" applyNumberFormat="1" applyFont="1" applyFill="1" applyAlignment="1">
      <alignment wrapText="1"/>
    </xf>
    <xf numFmtId="165" fontId="22" fillId="2" borderId="0" xfId="0" applyNumberFormat="1" applyFont="1" applyFill="1" applyAlignment="1">
      <alignment wrapText="1"/>
    </xf>
    <xf numFmtId="0" fontId="31" fillId="2" borderId="7" xfId="0" applyFont="1" applyFill="1" applyBorder="1" applyAlignment="1" applyProtection="1">
      <alignment vertical="top" wrapText="1"/>
      <protection locked="0"/>
    </xf>
    <xf numFmtId="165" fontId="24" fillId="0" borderId="1" xfId="0" applyNumberFormat="1" applyFont="1" applyBorder="1" applyAlignment="1">
      <alignment wrapText="1"/>
    </xf>
    <xf numFmtId="165" fontId="24" fillId="0" borderId="14" xfId="0" applyNumberFormat="1" applyFont="1" applyBorder="1" applyAlignment="1">
      <alignment wrapText="1"/>
    </xf>
    <xf numFmtId="166" fontId="5" fillId="0" borderId="0" xfId="0" applyNumberFormat="1" applyFont="1" applyBorder="1"/>
    <xf numFmtId="166" fontId="3" fillId="0" borderId="0" xfId="0" applyNumberFormat="1" applyFont="1" applyBorder="1"/>
    <xf numFmtId="166" fontId="17" fillId="0" borderId="0" xfId="0" applyNumberFormat="1" applyFont="1" applyBorder="1"/>
    <xf numFmtId="166" fontId="3" fillId="0" borderId="0" xfId="0" applyNumberFormat="1" applyFont="1" applyBorder="1" applyAlignment="1">
      <alignment wrapText="1"/>
    </xf>
    <xf numFmtId="49" fontId="5" fillId="0" borderId="4" xfId="0" applyNumberFormat="1" applyFont="1" applyBorder="1" applyAlignment="1">
      <alignment horizontal="center" vertical="top"/>
    </xf>
    <xf numFmtId="166" fontId="3" fillId="0" borderId="0" xfId="0" applyNumberFormat="1" applyFont="1" applyAlignment="1" applyProtection="1">
      <alignment vertical="top"/>
      <protection locked="0"/>
    </xf>
    <xf numFmtId="165" fontId="22" fillId="0" borderId="0" xfId="0" applyNumberFormat="1" applyFont="1" applyAlignment="1" applyProtection="1">
      <alignment horizontal="right" vertical="top" wrapText="1"/>
      <protection locked="0"/>
    </xf>
    <xf numFmtId="165" fontId="23" fillId="0" borderId="0" xfId="0" applyNumberFormat="1" applyFont="1" applyAlignment="1">
      <alignment vertical="top" wrapText="1"/>
    </xf>
    <xf numFmtId="165" fontId="22" fillId="0" borderId="0" xfId="0" applyNumberFormat="1" applyFont="1" applyAlignment="1">
      <alignment vertical="top" wrapText="1"/>
    </xf>
    <xf numFmtId="0" fontId="3" fillId="0" borderId="16" xfId="0" applyFont="1" applyBorder="1" applyAlignment="1">
      <alignment horizontal="center"/>
    </xf>
    <xf numFmtId="165" fontId="24" fillId="0" borderId="0" xfId="0" applyNumberFormat="1" applyFont="1" applyBorder="1" applyAlignment="1">
      <alignment wrapText="1"/>
    </xf>
    <xf numFmtId="166" fontId="17" fillId="0" borderId="0" xfId="0" applyNumberFormat="1" applyFont="1"/>
    <xf numFmtId="49" fontId="30" fillId="2" borderId="0" xfId="0" applyNumberFormat="1" applyFont="1" applyFill="1" applyAlignment="1">
      <alignment horizontal="center" vertical="center"/>
    </xf>
    <xf numFmtId="166" fontId="7" fillId="0" borderId="16" xfId="0" applyNumberFormat="1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0" fillId="0" borderId="0" xfId="0" applyAlignment="1"/>
    <xf numFmtId="37" fontId="16" fillId="0" borderId="0" xfId="0" applyNumberFormat="1" applyFont="1" applyAlignment="1">
      <alignment horizontal="center" vertical="center" wrapText="1"/>
    </xf>
    <xf numFmtId="166" fontId="6" fillId="0" borderId="17" xfId="0" quotePrefix="1" applyNumberFormat="1" applyFont="1" applyBorder="1" applyAlignment="1" applyProtection="1">
      <alignment horizontal="center"/>
      <protection locked="0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/>
    </xf>
    <xf numFmtId="0" fontId="24" fillId="0" borderId="0" xfId="0" applyFont="1" applyAlignment="1">
      <alignment horizontal="right" wrapText="1"/>
    </xf>
    <xf numFmtId="0" fontId="22" fillId="0" borderId="0" xfId="0" applyFont="1" applyAlignment="1">
      <alignment horizontal="right" wrapText="1"/>
    </xf>
    <xf numFmtId="0" fontId="28" fillId="0" borderId="0" xfId="0" applyFont="1" applyAlignment="1">
      <alignment horizontal="left" vertical="top" wrapText="1"/>
    </xf>
    <xf numFmtId="0" fontId="22" fillId="0" borderId="0" xfId="0" applyFont="1" applyAlignment="1"/>
    <xf numFmtId="0" fontId="22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8" fillId="0" borderId="0" xfId="0" applyFont="1" applyAlignment="1">
      <alignment horizontal="left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Alignment="1">
      <alignment wrapText="1"/>
    </xf>
    <xf numFmtId="166" fontId="2" fillId="0" borderId="0" xfId="0" applyNumberFormat="1" applyFont="1" applyAlignment="1" applyProtection="1">
      <protection locked="0"/>
    </xf>
  </cellXfs>
  <cellStyles count="7">
    <cellStyle name="Body" xfId="1" xr:uid="{00000000-0005-0000-0000-000000000000}"/>
    <cellStyle name="Default" xfId="2" xr:uid="{00000000-0005-0000-0000-000001000000}"/>
    <cellStyle name="Default SS" xfId="3" xr:uid="{00000000-0005-0000-0000-000002000000}"/>
    <cellStyle name="Default TB" xfId="4" xr:uid="{00000000-0005-0000-0000-000003000000}"/>
    <cellStyle name="Footer" xfId="5" xr:uid="{00000000-0005-0000-0000-000004000000}"/>
    <cellStyle name="Header" xfId="6" xr:uid="{00000000-0005-0000-0000-000005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  <mruColors>
      <color rgb="FFFF0063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1</xdr:row>
      <xdr:rowOff>149678</xdr:rowOff>
    </xdr:from>
    <xdr:to>
      <xdr:col>9</xdr:col>
      <xdr:colOff>1834243</xdr:colOff>
      <xdr:row>1</xdr:row>
      <xdr:rowOff>683078</xdr:rowOff>
    </xdr:to>
    <xdr:pic>
      <xdr:nvPicPr>
        <xdr:cNvPr id="2134" name="Image 3" descr="TFClogonew">
          <a:extLst>
            <a:ext uri="{FF2B5EF4-FFF2-40B4-BE49-F238E27FC236}">
              <a16:creationId xmlns:a16="http://schemas.microsoft.com/office/drawing/2014/main" id="{E8385DE3-5ABD-41C1-8325-A53A1546A4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2057" y="517071"/>
          <a:ext cx="1567543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299358</xdr:colOff>
      <xdr:row>1</xdr:row>
      <xdr:rowOff>54428</xdr:rowOff>
    </xdr:from>
    <xdr:to>
      <xdr:col>1</xdr:col>
      <xdr:colOff>1840369</xdr:colOff>
      <xdr:row>1</xdr:row>
      <xdr:rowOff>721179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3C29FB7-A130-4012-B152-81FE34C7D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8" y="421821"/>
          <a:ext cx="2003654" cy="666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423583</xdr:colOff>
      <xdr:row>1</xdr:row>
      <xdr:rowOff>155762</xdr:rowOff>
    </xdr:from>
    <xdr:to>
      <xdr:col>9</xdr:col>
      <xdr:colOff>1984562</xdr:colOff>
      <xdr:row>1</xdr:row>
      <xdr:rowOff>689162</xdr:rowOff>
    </xdr:to>
    <xdr:pic>
      <xdr:nvPicPr>
        <xdr:cNvPr id="1112" name="Image 3" descr="TFClogonew">
          <a:extLst>
            <a:ext uri="{FF2B5EF4-FFF2-40B4-BE49-F238E27FC236}">
              <a16:creationId xmlns:a16="http://schemas.microsoft.com/office/drawing/2014/main" id="{C900A19B-B0B2-4FF8-8187-9CB5C240C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8171" y="323850"/>
          <a:ext cx="1560979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280147</xdr:colOff>
      <xdr:row>1</xdr:row>
      <xdr:rowOff>100853</xdr:rowOff>
    </xdr:from>
    <xdr:to>
      <xdr:col>1</xdr:col>
      <xdr:colOff>1603599</xdr:colOff>
      <xdr:row>1</xdr:row>
      <xdr:rowOff>672354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55FC2C6-0FF0-4C89-A631-988063095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7" y="268941"/>
          <a:ext cx="1760481" cy="571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IV106"/>
  <sheetViews>
    <sheetView zoomScaleNormal="100" zoomScalePageLayoutView="70" workbookViewId="0">
      <selection activeCell="A3" sqref="A3:D3"/>
    </sheetView>
  </sheetViews>
  <sheetFormatPr defaultRowHeight="15"/>
  <cols>
    <col min="1" max="1" width="5.33203125" customWidth="1"/>
    <col min="2" max="2" width="31.88671875" customWidth="1"/>
    <col min="3" max="9" width="12.77734375" style="67" customWidth="1"/>
    <col min="10" max="10" width="24.5546875" customWidth="1"/>
    <col min="11" max="256" width="11.5546875" customWidth="1"/>
  </cols>
  <sheetData>
    <row r="1" spans="1:256" s="95" customFormat="1" ht="29.25" customHeight="1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 t="s">
        <v>0</v>
      </c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 t="s">
        <v>0</v>
      </c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 t="s">
        <v>0</v>
      </c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 t="s">
        <v>0</v>
      </c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 t="s">
        <v>0</v>
      </c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 t="s">
        <v>0</v>
      </c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 t="s">
        <v>0</v>
      </c>
      <c r="DJ1" s="120"/>
      <c r="DK1" s="120"/>
      <c r="DL1" s="120"/>
      <c r="DM1" s="120"/>
      <c r="DN1" s="120"/>
      <c r="DO1" s="120"/>
      <c r="DP1" s="120"/>
      <c r="DQ1" s="120"/>
      <c r="DR1" s="120"/>
      <c r="DS1" s="120"/>
      <c r="DT1" s="120"/>
      <c r="DU1" s="120"/>
      <c r="DV1" s="120"/>
      <c r="DW1" s="120"/>
      <c r="DX1" s="120"/>
      <c r="DY1" s="120" t="s">
        <v>0</v>
      </c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120"/>
      <c r="EK1" s="120"/>
      <c r="EL1" s="120"/>
      <c r="EM1" s="120"/>
      <c r="EN1" s="120"/>
      <c r="EO1" s="120" t="s">
        <v>0</v>
      </c>
      <c r="EP1" s="120"/>
      <c r="EQ1" s="120"/>
      <c r="ER1" s="120"/>
      <c r="ES1" s="120"/>
      <c r="ET1" s="120"/>
      <c r="EU1" s="120"/>
      <c r="EV1" s="120"/>
      <c r="EW1" s="120"/>
      <c r="EX1" s="120"/>
      <c r="EY1" s="120"/>
      <c r="EZ1" s="120"/>
      <c r="FA1" s="120"/>
      <c r="FB1" s="120"/>
      <c r="FC1" s="120"/>
      <c r="FD1" s="120"/>
      <c r="FE1" s="120" t="s">
        <v>0</v>
      </c>
      <c r="FF1" s="120"/>
      <c r="FG1" s="120"/>
      <c r="FH1" s="120"/>
      <c r="FI1" s="120"/>
      <c r="FJ1" s="120"/>
      <c r="FK1" s="120"/>
      <c r="FL1" s="120"/>
      <c r="FM1" s="120"/>
      <c r="FN1" s="120"/>
      <c r="FO1" s="120"/>
      <c r="FP1" s="120"/>
      <c r="FQ1" s="120"/>
      <c r="FR1" s="120"/>
      <c r="FS1" s="120"/>
      <c r="FT1" s="120"/>
      <c r="FU1" s="120" t="s">
        <v>0</v>
      </c>
      <c r="FV1" s="120"/>
      <c r="FW1" s="120"/>
      <c r="FX1" s="120"/>
      <c r="FY1" s="120"/>
      <c r="FZ1" s="120"/>
      <c r="GA1" s="120"/>
      <c r="GB1" s="120"/>
      <c r="GC1" s="120"/>
      <c r="GD1" s="120"/>
      <c r="GE1" s="120"/>
      <c r="GF1" s="120"/>
      <c r="GG1" s="120"/>
      <c r="GH1" s="120"/>
      <c r="GI1" s="120"/>
      <c r="GJ1" s="120"/>
      <c r="GK1" s="120" t="s">
        <v>0</v>
      </c>
      <c r="GL1" s="120"/>
      <c r="GM1" s="120"/>
      <c r="GN1" s="120"/>
      <c r="GO1" s="120"/>
      <c r="GP1" s="120"/>
      <c r="GQ1" s="120"/>
      <c r="GR1" s="120"/>
      <c r="GS1" s="120"/>
      <c r="GT1" s="120"/>
      <c r="GU1" s="120"/>
      <c r="GV1" s="120"/>
      <c r="GW1" s="120"/>
      <c r="GX1" s="120"/>
      <c r="GY1" s="120"/>
      <c r="GZ1" s="120"/>
      <c r="HA1" s="120" t="s">
        <v>0</v>
      </c>
      <c r="HB1" s="120"/>
      <c r="HC1" s="120"/>
      <c r="HD1" s="120"/>
      <c r="HE1" s="120"/>
      <c r="HF1" s="120"/>
      <c r="HG1" s="120"/>
      <c r="HH1" s="120"/>
      <c r="HI1" s="120"/>
      <c r="HJ1" s="120"/>
      <c r="HK1" s="120"/>
      <c r="HL1" s="120"/>
      <c r="HM1" s="120"/>
      <c r="HN1" s="120"/>
      <c r="HO1" s="120"/>
      <c r="HP1" s="120"/>
      <c r="HQ1" s="120" t="s">
        <v>0</v>
      </c>
      <c r="HR1" s="120"/>
      <c r="HS1" s="120"/>
      <c r="HT1" s="120"/>
      <c r="HU1" s="120"/>
      <c r="HV1" s="120"/>
      <c r="HW1" s="120"/>
      <c r="HX1" s="120"/>
      <c r="HY1" s="120"/>
      <c r="HZ1" s="120"/>
      <c r="IA1" s="120"/>
      <c r="IB1" s="120"/>
      <c r="IC1" s="120"/>
      <c r="ID1" s="120"/>
      <c r="IE1" s="120"/>
      <c r="IF1" s="120"/>
      <c r="IG1" s="120" t="s">
        <v>0</v>
      </c>
      <c r="IH1" s="120"/>
      <c r="II1" s="120"/>
      <c r="IJ1" s="120"/>
      <c r="IK1" s="120"/>
      <c r="IL1" s="120"/>
      <c r="IM1" s="120"/>
      <c r="IN1" s="120"/>
      <c r="IO1" s="120"/>
      <c r="IP1" s="120"/>
      <c r="IQ1" s="120"/>
      <c r="IR1" s="120"/>
      <c r="IS1" s="120"/>
      <c r="IT1" s="120"/>
      <c r="IU1" s="120"/>
      <c r="IV1" s="120"/>
    </row>
    <row r="2" spans="1:256" ht="64.5" customHeight="1">
      <c r="A2" s="123"/>
      <c r="B2" s="123"/>
      <c r="C2" s="124" t="s">
        <v>1</v>
      </c>
      <c r="D2" s="124"/>
      <c r="E2" s="124"/>
      <c r="F2" s="124"/>
      <c r="G2" s="124"/>
      <c r="H2" s="124"/>
      <c r="I2" s="124"/>
      <c r="J2" s="32"/>
    </row>
    <row r="3" spans="1:256" ht="19.5" customHeight="1" thickBot="1">
      <c r="A3" s="125" t="s">
        <v>2</v>
      </c>
      <c r="B3" s="125"/>
      <c r="C3" s="125"/>
      <c r="D3" s="125"/>
      <c r="E3" s="65"/>
      <c r="F3" s="65"/>
      <c r="G3" s="65"/>
      <c r="H3" s="65"/>
      <c r="I3" s="65"/>
      <c r="J3" s="36"/>
    </row>
    <row r="4" spans="1:256" s="1" customFormat="1" ht="27" customHeight="1">
      <c r="A4" s="9" t="s">
        <v>3</v>
      </c>
      <c r="B4" s="7" t="s">
        <v>4</v>
      </c>
      <c r="C4" s="66" t="s">
        <v>5</v>
      </c>
      <c r="D4" s="66" t="s">
        <v>6</v>
      </c>
      <c r="E4" s="66" t="s">
        <v>7</v>
      </c>
      <c r="F4" s="66" t="s">
        <v>8</v>
      </c>
      <c r="G4" s="66" t="s">
        <v>9</v>
      </c>
      <c r="H4" s="66" t="s">
        <v>10</v>
      </c>
      <c r="I4" s="66" t="s">
        <v>11</v>
      </c>
      <c r="J4" s="29" t="s">
        <v>12</v>
      </c>
    </row>
    <row r="5" spans="1:256" s="1" customFormat="1">
      <c r="A5" s="121" t="s">
        <v>13</v>
      </c>
      <c r="B5" s="122"/>
      <c r="C5" s="77"/>
      <c r="D5" s="77"/>
      <c r="E5" s="77"/>
      <c r="F5" s="77"/>
      <c r="G5" s="77"/>
      <c r="H5" s="77"/>
      <c r="I5" s="88"/>
      <c r="J5" s="22"/>
    </row>
    <row r="6" spans="1:256" s="1" customFormat="1" ht="12">
      <c r="A6" s="10" t="s">
        <v>14</v>
      </c>
      <c r="B6" s="12" t="s">
        <v>1073</v>
      </c>
      <c r="C6" s="78">
        <f>Detail!C9</f>
        <v>0</v>
      </c>
      <c r="D6" s="78">
        <f>Detail!D9</f>
        <v>0</v>
      </c>
      <c r="E6" s="78">
        <f>Detail!E9</f>
        <v>0</v>
      </c>
      <c r="F6" s="78">
        <f>Detail!F9</f>
        <v>0</v>
      </c>
      <c r="G6" s="78">
        <f>Detail!G9</f>
        <v>0</v>
      </c>
      <c r="H6" s="78">
        <f>Detail!H9</f>
        <v>0</v>
      </c>
      <c r="I6" s="89">
        <f>+H6-G6</f>
        <v>0</v>
      </c>
      <c r="J6" s="22"/>
    </row>
    <row r="7" spans="1:256">
      <c r="A7" s="11" t="s">
        <v>15</v>
      </c>
      <c r="B7" s="12" t="s">
        <v>1732</v>
      </c>
      <c r="C7" s="78">
        <f>Detail!C28</f>
        <v>0</v>
      </c>
      <c r="D7" s="78">
        <f>Detail!D28</f>
        <v>0</v>
      </c>
      <c r="E7" s="78">
        <f>Detail!E28</f>
        <v>0</v>
      </c>
      <c r="F7" s="78">
        <f>Detail!F28</f>
        <v>0</v>
      </c>
      <c r="G7" s="78">
        <f>Detail!G28</f>
        <v>0</v>
      </c>
      <c r="H7" s="78">
        <f>Detail!H28</f>
        <v>0</v>
      </c>
      <c r="I7" s="89">
        <f t="shared" ref="I7:I74" si="0">+H7-G7</f>
        <v>0</v>
      </c>
      <c r="J7" s="23"/>
    </row>
    <row r="8" spans="1:256">
      <c r="A8" s="13" t="s">
        <v>16</v>
      </c>
      <c r="B8" s="12" t="s">
        <v>17</v>
      </c>
      <c r="C8" s="78">
        <f>Detail!C45</f>
        <v>0</v>
      </c>
      <c r="D8" s="78">
        <f>Detail!D45</f>
        <v>0</v>
      </c>
      <c r="E8" s="78">
        <f>Detail!E45</f>
        <v>0</v>
      </c>
      <c r="F8" s="78">
        <f>Detail!F45</f>
        <v>0</v>
      </c>
      <c r="G8" s="78">
        <f>Detail!G45</f>
        <v>0</v>
      </c>
      <c r="H8" s="78">
        <f>Detail!H45</f>
        <v>0</v>
      </c>
      <c r="I8" s="89">
        <f t="shared" si="0"/>
        <v>0</v>
      </c>
      <c r="J8" s="23"/>
    </row>
    <row r="9" spans="1:256">
      <c r="A9" s="14" t="s">
        <v>18</v>
      </c>
      <c r="B9" s="5" t="s">
        <v>1071</v>
      </c>
      <c r="C9" s="78">
        <f>Detail!C62</f>
        <v>0</v>
      </c>
      <c r="D9" s="78">
        <f>Detail!D62</f>
        <v>0</v>
      </c>
      <c r="E9" s="78">
        <f>Detail!E62</f>
        <v>0</v>
      </c>
      <c r="F9" s="78">
        <f>Detail!F62</f>
        <v>0</v>
      </c>
      <c r="G9" s="78">
        <f>Detail!G62</f>
        <v>0</v>
      </c>
      <c r="H9" s="78">
        <f>Detail!H62</f>
        <v>0</v>
      </c>
      <c r="I9" s="89">
        <f t="shared" si="0"/>
        <v>0</v>
      </c>
      <c r="J9" s="23"/>
    </row>
    <row r="10" spans="1:256">
      <c r="A10" s="14" t="s">
        <v>20</v>
      </c>
      <c r="B10" s="8" t="s">
        <v>1072</v>
      </c>
      <c r="C10" s="78">
        <f>Detail!C76</f>
        <v>0</v>
      </c>
      <c r="D10" s="78">
        <f>Detail!D76</f>
        <v>0</v>
      </c>
      <c r="E10" s="78">
        <f>Detail!E76</f>
        <v>0</v>
      </c>
      <c r="F10" s="78">
        <f>Detail!F76</f>
        <v>0</v>
      </c>
      <c r="G10" s="78">
        <f>Detail!G76</f>
        <v>0</v>
      </c>
      <c r="H10" s="78">
        <f>Detail!H76</f>
        <v>0</v>
      </c>
      <c r="I10" s="89">
        <f t="shared" si="0"/>
        <v>0</v>
      </c>
      <c r="J10" s="23"/>
    </row>
    <row r="11" spans="1:256">
      <c r="A11" s="17" t="s">
        <v>22</v>
      </c>
      <c r="B11" s="8" t="s">
        <v>23</v>
      </c>
      <c r="C11" s="78">
        <f>Detail!C91</f>
        <v>0</v>
      </c>
      <c r="D11" s="78">
        <f>Detail!D91</f>
        <v>0</v>
      </c>
      <c r="E11" s="78">
        <f>Detail!E91</f>
        <v>0</v>
      </c>
      <c r="F11" s="78">
        <f>Detail!F91</f>
        <v>0</v>
      </c>
      <c r="G11" s="78">
        <f>Detail!G91</f>
        <v>0</v>
      </c>
      <c r="H11" s="78">
        <f>Detail!H91</f>
        <v>0</v>
      </c>
      <c r="I11" s="89">
        <f>+H11-G11</f>
        <v>0</v>
      </c>
      <c r="J11" s="23"/>
    </row>
    <row r="12" spans="1:256" s="6" customFormat="1" ht="14.1" customHeight="1">
      <c r="A12" s="15"/>
      <c r="B12" s="16" t="s">
        <v>24</v>
      </c>
      <c r="C12" s="79">
        <f t="shared" ref="C12:H12" si="1">SUM(C6:C11)</f>
        <v>0</v>
      </c>
      <c r="D12" s="79">
        <f t="shared" si="1"/>
        <v>0</v>
      </c>
      <c r="E12" s="79">
        <f t="shared" si="1"/>
        <v>0</v>
      </c>
      <c r="F12" s="79">
        <f t="shared" si="1"/>
        <v>0</v>
      </c>
      <c r="G12" s="79">
        <f t="shared" si="1"/>
        <v>0</v>
      </c>
      <c r="H12" s="79">
        <f t="shared" si="1"/>
        <v>0</v>
      </c>
      <c r="I12" s="90">
        <f t="shared" si="0"/>
        <v>0</v>
      </c>
      <c r="J12" s="22"/>
    </row>
    <row r="13" spans="1:256">
      <c r="A13" s="17" t="s">
        <v>25</v>
      </c>
      <c r="B13" s="8" t="s">
        <v>26</v>
      </c>
      <c r="C13" s="78">
        <f>Detail!C125</f>
        <v>0</v>
      </c>
      <c r="D13" s="78">
        <f>Detail!D125</f>
        <v>0</v>
      </c>
      <c r="E13" s="78">
        <f>Detail!E125</f>
        <v>0</v>
      </c>
      <c r="F13" s="78">
        <f>Detail!F125</f>
        <v>0</v>
      </c>
      <c r="G13" s="78">
        <f>Detail!G125</f>
        <v>0</v>
      </c>
      <c r="H13" s="78">
        <f>Detail!H125</f>
        <v>0</v>
      </c>
      <c r="I13" s="89">
        <f t="shared" si="0"/>
        <v>0</v>
      </c>
      <c r="J13" s="23"/>
    </row>
    <row r="14" spans="1:256">
      <c r="A14" s="17" t="s">
        <v>27</v>
      </c>
      <c r="B14" s="8" t="s">
        <v>277</v>
      </c>
      <c r="C14" s="78">
        <f>Detail!C142</f>
        <v>0</v>
      </c>
      <c r="D14" s="78">
        <f>Detail!D142</f>
        <v>0</v>
      </c>
      <c r="E14" s="78">
        <f>Detail!E142</f>
        <v>0</v>
      </c>
      <c r="F14" s="78">
        <f>Detail!F142</f>
        <v>0</v>
      </c>
      <c r="G14" s="78">
        <f>Detail!G142</f>
        <v>0</v>
      </c>
      <c r="H14" s="78">
        <f>Detail!H142</f>
        <v>0</v>
      </c>
      <c r="I14" s="89">
        <f t="shared" si="0"/>
        <v>0</v>
      </c>
      <c r="J14" s="23"/>
    </row>
    <row r="15" spans="1:256">
      <c r="A15" s="17" t="s">
        <v>28</v>
      </c>
      <c r="B15" s="8" t="s">
        <v>1733</v>
      </c>
      <c r="C15" s="78">
        <f>Detail!C174</f>
        <v>0</v>
      </c>
      <c r="D15" s="78">
        <f>Detail!D174</f>
        <v>0</v>
      </c>
      <c r="E15" s="78">
        <f>Detail!E174</f>
        <v>0</v>
      </c>
      <c r="F15" s="78">
        <f>Detail!F174</f>
        <v>0</v>
      </c>
      <c r="G15" s="78">
        <f>Detail!G174</f>
        <v>0</v>
      </c>
      <c r="H15" s="78">
        <f>Detail!H174</f>
        <v>0</v>
      </c>
      <c r="I15" s="89">
        <f t="shared" si="0"/>
        <v>0</v>
      </c>
      <c r="J15" s="24" t="s">
        <v>29</v>
      </c>
    </row>
    <row r="16" spans="1:256">
      <c r="A16" s="17" t="s">
        <v>30</v>
      </c>
      <c r="B16" s="8" t="s">
        <v>1734</v>
      </c>
      <c r="C16" s="78">
        <f>Detail!C189</f>
        <v>0</v>
      </c>
      <c r="D16" s="78">
        <f>Detail!D189</f>
        <v>0</v>
      </c>
      <c r="E16" s="78">
        <f>Detail!E189</f>
        <v>0</v>
      </c>
      <c r="F16" s="78">
        <f>Detail!F189</f>
        <v>0</v>
      </c>
      <c r="G16" s="78">
        <f>Detail!G189</f>
        <v>0</v>
      </c>
      <c r="H16" s="78">
        <f>Detail!H189</f>
        <v>0</v>
      </c>
      <c r="I16" s="89">
        <f t="shared" si="0"/>
        <v>0</v>
      </c>
      <c r="J16" s="23"/>
    </row>
    <row r="17" spans="1:10">
      <c r="A17" s="17" t="s">
        <v>32</v>
      </c>
      <c r="B17" s="8" t="s">
        <v>33</v>
      </c>
      <c r="C17" s="78">
        <f>Detail!C206</f>
        <v>0</v>
      </c>
      <c r="D17" s="78">
        <f>Detail!D206</f>
        <v>0</v>
      </c>
      <c r="E17" s="78">
        <f>Detail!E206</f>
        <v>0</v>
      </c>
      <c r="F17" s="78">
        <f>Detail!F206</f>
        <v>0</v>
      </c>
      <c r="G17" s="78">
        <f>Detail!G206</f>
        <v>0</v>
      </c>
      <c r="H17" s="78">
        <f>Detail!H206</f>
        <v>0</v>
      </c>
      <c r="I17" s="89">
        <f t="shared" si="0"/>
        <v>0</v>
      </c>
      <c r="J17" s="23"/>
    </row>
    <row r="18" spans="1:10">
      <c r="A18" s="17" t="s">
        <v>34</v>
      </c>
      <c r="B18" s="8" t="s">
        <v>35</v>
      </c>
      <c r="C18" s="78">
        <f>Detail!C219</f>
        <v>0</v>
      </c>
      <c r="D18" s="78">
        <f>Detail!D219</f>
        <v>0</v>
      </c>
      <c r="E18" s="78">
        <f>Detail!E219</f>
        <v>0</v>
      </c>
      <c r="F18" s="78">
        <f>Detail!F219</f>
        <v>0</v>
      </c>
      <c r="G18" s="78">
        <f>Detail!G219</f>
        <v>0</v>
      </c>
      <c r="H18" s="78">
        <f>Detail!H219</f>
        <v>0</v>
      </c>
      <c r="I18" s="89">
        <f t="shared" si="0"/>
        <v>0</v>
      </c>
      <c r="J18" s="23"/>
    </row>
    <row r="19" spans="1:10">
      <c r="A19" s="17" t="s">
        <v>36</v>
      </c>
      <c r="B19" s="8" t="s">
        <v>1735</v>
      </c>
      <c r="C19" s="78">
        <f>Detail!C229</f>
        <v>0</v>
      </c>
      <c r="D19" s="78">
        <f>Detail!D229</f>
        <v>0</v>
      </c>
      <c r="E19" s="78">
        <f>Detail!E229</f>
        <v>0</v>
      </c>
      <c r="F19" s="78">
        <f>Detail!F229</f>
        <v>0</v>
      </c>
      <c r="G19" s="78">
        <f>Detail!G229</f>
        <v>0</v>
      </c>
      <c r="H19" s="78">
        <f>Detail!H229</f>
        <v>0</v>
      </c>
      <c r="I19" s="89">
        <f t="shared" si="0"/>
        <v>0</v>
      </c>
      <c r="J19" s="23"/>
    </row>
    <row r="20" spans="1:10">
      <c r="A20" s="17" t="s">
        <v>38</v>
      </c>
      <c r="B20" s="8" t="s">
        <v>39</v>
      </c>
      <c r="C20" s="78">
        <f>Detail!C238</f>
        <v>0</v>
      </c>
      <c r="D20" s="78">
        <f>Detail!D238</f>
        <v>0</v>
      </c>
      <c r="E20" s="78">
        <f>Detail!E238</f>
        <v>0</v>
      </c>
      <c r="F20" s="78">
        <f>Detail!F238</f>
        <v>0</v>
      </c>
      <c r="G20" s="78">
        <f>Detail!G238</f>
        <v>0</v>
      </c>
      <c r="H20" s="78">
        <f>Detail!H238</f>
        <v>0</v>
      </c>
      <c r="I20" s="89">
        <f t="shared" si="0"/>
        <v>0</v>
      </c>
      <c r="J20" s="23"/>
    </row>
    <row r="21" spans="1:10">
      <c r="A21" s="17" t="s">
        <v>40</v>
      </c>
      <c r="B21" s="8" t="s">
        <v>1074</v>
      </c>
      <c r="C21" s="78">
        <f>Detail!C246</f>
        <v>0</v>
      </c>
      <c r="D21" s="78">
        <f>Detail!D246</f>
        <v>0</v>
      </c>
      <c r="E21" s="78">
        <f>Detail!E246</f>
        <v>0</v>
      </c>
      <c r="F21" s="78">
        <f>Detail!F246</f>
        <v>0</v>
      </c>
      <c r="G21" s="78">
        <f>Detail!G246</f>
        <v>0</v>
      </c>
      <c r="H21" s="78">
        <f>Detail!H246</f>
        <v>0</v>
      </c>
      <c r="I21" s="89">
        <f t="shared" si="0"/>
        <v>0</v>
      </c>
      <c r="J21" s="23"/>
    </row>
    <row r="22" spans="1:10">
      <c r="A22" s="17" t="s">
        <v>42</v>
      </c>
      <c r="B22" s="8" t="s">
        <v>43</v>
      </c>
      <c r="C22" s="78">
        <f>Detail!C260</f>
        <v>0</v>
      </c>
      <c r="D22" s="78">
        <f>Detail!D260</f>
        <v>0</v>
      </c>
      <c r="E22" s="78">
        <f>Detail!E260</f>
        <v>0</v>
      </c>
      <c r="F22" s="78">
        <f>Detail!F260</f>
        <v>0</v>
      </c>
      <c r="G22" s="78">
        <f>Detail!G260</f>
        <v>0</v>
      </c>
      <c r="H22" s="78">
        <f>Detail!H260</f>
        <v>0</v>
      </c>
      <c r="I22" s="89">
        <f t="shared" si="0"/>
        <v>0</v>
      </c>
      <c r="J22" s="23"/>
    </row>
    <row r="23" spans="1:10">
      <c r="A23" s="17" t="s">
        <v>44</v>
      </c>
      <c r="B23" s="8" t="s">
        <v>45</v>
      </c>
      <c r="C23" s="78">
        <f>Detail!C276</f>
        <v>0</v>
      </c>
      <c r="D23" s="78">
        <f>Detail!D276</f>
        <v>0</v>
      </c>
      <c r="E23" s="78">
        <f>Detail!E276</f>
        <v>0</v>
      </c>
      <c r="F23" s="78">
        <f>Detail!F276</f>
        <v>0</v>
      </c>
      <c r="G23" s="78">
        <f>Detail!G276</f>
        <v>0</v>
      </c>
      <c r="H23" s="78">
        <f>Detail!H276</f>
        <v>0</v>
      </c>
      <c r="I23" s="89">
        <f t="shared" si="0"/>
        <v>0</v>
      </c>
      <c r="J23" s="23"/>
    </row>
    <row r="24" spans="1:10">
      <c r="A24" s="17" t="s">
        <v>46</v>
      </c>
      <c r="B24" s="8" t="s">
        <v>1736</v>
      </c>
      <c r="C24" s="78">
        <f>Detail!C302</f>
        <v>0</v>
      </c>
      <c r="D24" s="78">
        <f>Detail!D302</f>
        <v>0</v>
      </c>
      <c r="E24" s="78">
        <f>Detail!E302</f>
        <v>0</v>
      </c>
      <c r="F24" s="78">
        <f>Detail!F302</f>
        <v>0</v>
      </c>
      <c r="G24" s="78">
        <f>Detail!G302</f>
        <v>0</v>
      </c>
      <c r="H24" s="78">
        <f>Detail!H302</f>
        <v>0</v>
      </c>
      <c r="I24" s="89">
        <f t="shared" si="0"/>
        <v>0</v>
      </c>
      <c r="J24" s="23"/>
    </row>
    <row r="25" spans="1:10">
      <c r="A25" s="17" t="s">
        <v>48</v>
      </c>
      <c r="B25" s="8" t="s">
        <v>49</v>
      </c>
      <c r="C25" s="78">
        <f>Detail!C320</f>
        <v>0</v>
      </c>
      <c r="D25" s="78">
        <f>Detail!D320</f>
        <v>0</v>
      </c>
      <c r="E25" s="78">
        <f>Detail!E320</f>
        <v>0</v>
      </c>
      <c r="F25" s="78">
        <f>Detail!F320</f>
        <v>0</v>
      </c>
      <c r="G25" s="78">
        <f>Detail!G320</f>
        <v>0</v>
      </c>
      <c r="H25" s="78">
        <f>Detail!H320</f>
        <v>0</v>
      </c>
      <c r="I25" s="89">
        <f t="shared" si="0"/>
        <v>0</v>
      </c>
      <c r="J25" s="23"/>
    </row>
    <row r="26" spans="1:10">
      <c r="A26" s="17" t="s">
        <v>50</v>
      </c>
      <c r="B26" s="8" t="s">
        <v>51</v>
      </c>
      <c r="C26" s="78">
        <f>Detail!C332</f>
        <v>0</v>
      </c>
      <c r="D26" s="78">
        <f>Detail!D332</f>
        <v>0</v>
      </c>
      <c r="E26" s="78">
        <f>Detail!E332</f>
        <v>0</v>
      </c>
      <c r="F26" s="78">
        <f>Detail!F332</f>
        <v>0</v>
      </c>
      <c r="G26" s="78">
        <f>Detail!G332</f>
        <v>0</v>
      </c>
      <c r="H26" s="78">
        <f>Detail!H332</f>
        <v>0</v>
      </c>
      <c r="I26" s="89">
        <f t="shared" si="0"/>
        <v>0</v>
      </c>
      <c r="J26" s="23"/>
    </row>
    <row r="27" spans="1:10">
      <c r="A27" s="17" t="s">
        <v>52</v>
      </c>
      <c r="B27" s="8" t="s">
        <v>53</v>
      </c>
      <c r="C27" s="78">
        <f>Detail!C346</f>
        <v>0</v>
      </c>
      <c r="D27" s="78">
        <f>Detail!D346</f>
        <v>0</v>
      </c>
      <c r="E27" s="78">
        <f>Detail!E346</f>
        <v>0</v>
      </c>
      <c r="F27" s="78">
        <f>Detail!F346</f>
        <v>0</v>
      </c>
      <c r="G27" s="78">
        <f>Detail!G346</f>
        <v>0</v>
      </c>
      <c r="H27" s="78">
        <f>Detail!H346</f>
        <v>0</v>
      </c>
      <c r="I27" s="89">
        <f t="shared" si="0"/>
        <v>0</v>
      </c>
      <c r="J27" s="23"/>
    </row>
    <row r="28" spans="1:10">
      <c r="A28" s="17" t="s">
        <v>54</v>
      </c>
      <c r="B28" s="8" t="s">
        <v>55</v>
      </c>
      <c r="C28" s="78">
        <f>Detail!C357</f>
        <v>0</v>
      </c>
      <c r="D28" s="78">
        <f>Detail!D357</f>
        <v>0</v>
      </c>
      <c r="E28" s="78">
        <f>Detail!E357</f>
        <v>0</v>
      </c>
      <c r="F28" s="78">
        <f>Detail!F357</f>
        <v>0</v>
      </c>
      <c r="G28" s="78">
        <f>Detail!G357</f>
        <v>0</v>
      </c>
      <c r="H28" s="78">
        <f>Detail!H357</f>
        <v>0</v>
      </c>
      <c r="I28" s="89">
        <f t="shared" si="0"/>
        <v>0</v>
      </c>
      <c r="J28" s="23"/>
    </row>
    <row r="29" spans="1:10">
      <c r="A29" s="17" t="s">
        <v>56</v>
      </c>
      <c r="B29" s="8" t="s">
        <v>57</v>
      </c>
      <c r="C29" s="78">
        <f>Detail!C368</f>
        <v>0</v>
      </c>
      <c r="D29" s="78">
        <f>Detail!D368</f>
        <v>0</v>
      </c>
      <c r="E29" s="78">
        <f>Detail!E368</f>
        <v>0</v>
      </c>
      <c r="F29" s="78">
        <f>Detail!F368</f>
        <v>0</v>
      </c>
      <c r="G29" s="78">
        <f>Detail!G368</f>
        <v>0</v>
      </c>
      <c r="H29" s="78">
        <f>Detail!H368</f>
        <v>0</v>
      </c>
      <c r="I29" s="89">
        <f t="shared" si="0"/>
        <v>0</v>
      </c>
      <c r="J29" s="23"/>
    </row>
    <row r="30" spans="1:10">
      <c r="A30" s="17" t="s">
        <v>58</v>
      </c>
      <c r="B30" s="8" t="s">
        <v>59</v>
      </c>
      <c r="C30" s="78">
        <f>Detail!C390</f>
        <v>0</v>
      </c>
      <c r="D30" s="78">
        <f>Detail!D390</f>
        <v>0</v>
      </c>
      <c r="E30" s="78">
        <f>Detail!E390</f>
        <v>0</v>
      </c>
      <c r="F30" s="78">
        <f>Detail!F390</f>
        <v>0</v>
      </c>
      <c r="G30" s="78">
        <f>Detail!G390</f>
        <v>0</v>
      </c>
      <c r="H30" s="78">
        <f>Detail!H390</f>
        <v>0</v>
      </c>
      <c r="I30" s="89">
        <f t="shared" si="0"/>
        <v>0</v>
      </c>
      <c r="J30" s="23"/>
    </row>
    <row r="31" spans="1:10">
      <c r="A31" s="17" t="s">
        <v>60</v>
      </c>
      <c r="B31" s="8" t="s">
        <v>61</v>
      </c>
      <c r="C31" s="78">
        <f>Detail!C409</f>
        <v>0</v>
      </c>
      <c r="D31" s="78">
        <f>Detail!D409</f>
        <v>0</v>
      </c>
      <c r="E31" s="78">
        <f>Detail!E409</f>
        <v>0</v>
      </c>
      <c r="F31" s="78">
        <f>Detail!F409</f>
        <v>0</v>
      </c>
      <c r="G31" s="78">
        <f>Detail!G409</f>
        <v>0</v>
      </c>
      <c r="H31" s="78">
        <f>Detail!H409</f>
        <v>0</v>
      </c>
      <c r="I31" s="89">
        <f t="shared" si="0"/>
        <v>0</v>
      </c>
      <c r="J31" s="23"/>
    </row>
    <row r="32" spans="1:10">
      <c r="A32" s="17" t="s">
        <v>62</v>
      </c>
      <c r="B32" s="8" t="s">
        <v>1737</v>
      </c>
      <c r="C32" s="78">
        <f>Detail!C426</f>
        <v>0</v>
      </c>
      <c r="D32" s="78">
        <f>Detail!D426</f>
        <v>0</v>
      </c>
      <c r="E32" s="78">
        <f>Detail!E426</f>
        <v>0</v>
      </c>
      <c r="F32" s="78">
        <f>Detail!F426</f>
        <v>0</v>
      </c>
      <c r="G32" s="78">
        <f>Detail!G426</f>
        <v>0</v>
      </c>
      <c r="H32" s="78">
        <f>Detail!H426</f>
        <v>0</v>
      </c>
      <c r="I32" s="89">
        <f t="shared" si="0"/>
        <v>0</v>
      </c>
      <c r="J32" s="23"/>
    </row>
    <row r="33" spans="1:10">
      <c r="A33" s="17" t="s">
        <v>64</v>
      </c>
      <c r="B33" s="8" t="s">
        <v>65</v>
      </c>
      <c r="C33" s="78">
        <f>Detail!C439</f>
        <v>0</v>
      </c>
      <c r="D33" s="78">
        <f>Detail!D439</f>
        <v>0</v>
      </c>
      <c r="E33" s="78">
        <f>Detail!E439</f>
        <v>0</v>
      </c>
      <c r="F33" s="78">
        <f>Detail!F439</f>
        <v>0</v>
      </c>
      <c r="G33" s="78">
        <f>Detail!G439</f>
        <v>0</v>
      </c>
      <c r="H33" s="78">
        <f>Detail!H439</f>
        <v>0</v>
      </c>
      <c r="I33" s="89">
        <f t="shared" si="0"/>
        <v>0</v>
      </c>
      <c r="J33" s="23"/>
    </row>
    <row r="34" spans="1:10">
      <c r="A34" s="17" t="s">
        <v>66</v>
      </c>
      <c r="B34" s="8" t="s">
        <v>1738</v>
      </c>
      <c r="C34" s="78">
        <f>Detail!C460</f>
        <v>0</v>
      </c>
      <c r="D34" s="78">
        <f>Detail!D460</f>
        <v>0</v>
      </c>
      <c r="E34" s="78">
        <f>Detail!E460</f>
        <v>0</v>
      </c>
      <c r="F34" s="78">
        <f>Detail!F460</f>
        <v>0</v>
      </c>
      <c r="G34" s="78">
        <f>Detail!G460</f>
        <v>0</v>
      </c>
      <c r="H34" s="78">
        <f>Detail!H460</f>
        <v>0</v>
      </c>
      <c r="I34" s="89">
        <f t="shared" si="0"/>
        <v>0</v>
      </c>
      <c r="J34" s="23"/>
    </row>
    <row r="35" spans="1:10">
      <c r="A35" s="17" t="s">
        <v>68</v>
      </c>
      <c r="B35" s="8" t="s">
        <v>69</v>
      </c>
      <c r="C35" s="78">
        <f>Detail!C482</f>
        <v>0</v>
      </c>
      <c r="D35" s="78">
        <f>Detail!D482</f>
        <v>0</v>
      </c>
      <c r="E35" s="78">
        <f>Detail!E482</f>
        <v>0</v>
      </c>
      <c r="F35" s="78">
        <f>Detail!F482</f>
        <v>0</v>
      </c>
      <c r="G35" s="78">
        <f>Detail!G482</f>
        <v>0</v>
      </c>
      <c r="H35" s="78">
        <f>Detail!H482</f>
        <v>0</v>
      </c>
      <c r="I35" s="89">
        <f t="shared" si="0"/>
        <v>0</v>
      </c>
      <c r="J35" s="23"/>
    </row>
    <row r="36" spans="1:10">
      <c r="A36" s="17" t="s">
        <v>70</v>
      </c>
      <c r="B36" s="8" t="s">
        <v>1739</v>
      </c>
      <c r="C36" s="78">
        <f>Detail!C493</f>
        <v>0</v>
      </c>
      <c r="D36" s="78">
        <f>Detail!D493</f>
        <v>0</v>
      </c>
      <c r="E36" s="78">
        <f>Detail!E493</f>
        <v>0</v>
      </c>
      <c r="F36" s="78">
        <f>Detail!F493</f>
        <v>0</v>
      </c>
      <c r="G36" s="78">
        <f>Detail!G493</f>
        <v>0</v>
      </c>
      <c r="H36" s="78">
        <f>Detail!H493</f>
        <v>0</v>
      </c>
      <c r="I36" s="89">
        <f t="shared" si="0"/>
        <v>0</v>
      </c>
      <c r="J36" s="23"/>
    </row>
    <row r="37" spans="1:10">
      <c r="A37" s="17" t="s">
        <v>72</v>
      </c>
      <c r="B37" s="8" t="s">
        <v>73</v>
      </c>
      <c r="C37" s="78">
        <f>Detail!C511</f>
        <v>0</v>
      </c>
      <c r="D37" s="78">
        <f>Detail!D511</f>
        <v>0</v>
      </c>
      <c r="E37" s="78">
        <f>Detail!E511</f>
        <v>0</v>
      </c>
      <c r="F37" s="78">
        <f>Detail!F511</f>
        <v>0</v>
      </c>
      <c r="G37" s="78">
        <f>Detail!G511</f>
        <v>0</v>
      </c>
      <c r="H37" s="78">
        <f>Detail!H511</f>
        <v>0</v>
      </c>
      <c r="I37" s="89">
        <f t="shared" si="0"/>
        <v>0</v>
      </c>
      <c r="J37" s="23"/>
    </row>
    <row r="38" spans="1:10">
      <c r="A38" s="17" t="s">
        <v>74</v>
      </c>
      <c r="B38" s="8" t="s">
        <v>1075</v>
      </c>
      <c r="C38" s="78">
        <f>Detail!C522</f>
        <v>0</v>
      </c>
      <c r="D38" s="78">
        <f>Detail!D522</f>
        <v>0</v>
      </c>
      <c r="E38" s="78">
        <f>Detail!E522</f>
        <v>0</v>
      </c>
      <c r="F38" s="78">
        <f>Detail!F522</f>
        <v>0</v>
      </c>
      <c r="G38" s="78">
        <f>Detail!G522</f>
        <v>0</v>
      </c>
      <c r="H38" s="78">
        <f>Detail!H522</f>
        <v>0</v>
      </c>
      <c r="I38" s="89">
        <f t="shared" si="0"/>
        <v>0</v>
      </c>
      <c r="J38" s="23"/>
    </row>
    <row r="39" spans="1:10">
      <c r="A39" s="17" t="s">
        <v>76</v>
      </c>
      <c r="B39" s="8" t="s">
        <v>77</v>
      </c>
      <c r="C39" s="78">
        <f>Detail!C531</f>
        <v>0</v>
      </c>
      <c r="D39" s="78">
        <f>Detail!D531</f>
        <v>0</v>
      </c>
      <c r="E39" s="78">
        <f>Detail!E531</f>
        <v>0</v>
      </c>
      <c r="F39" s="78">
        <f>Detail!F531</f>
        <v>0</v>
      </c>
      <c r="G39" s="78">
        <f>Detail!G531</f>
        <v>0</v>
      </c>
      <c r="H39" s="78">
        <f>Detail!H531</f>
        <v>0</v>
      </c>
      <c r="I39" s="89">
        <f t="shared" si="0"/>
        <v>0</v>
      </c>
      <c r="J39" s="23"/>
    </row>
    <row r="40" spans="1:10">
      <c r="A40" s="17" t="s">
        <v>78</v>
      </c>
      <c r="B40" s="8" t="s">
        <v>79</v>
      </c>
      <c r="C40" s="78">
        <f>Detail!C540</f>
        <v>0</v>
      </c>
      <c r="D40" s="78">
        <f>Detail!D540</f>
        <v>0</v>
      </c>
      <c r="E40" s="78">
        <f>Detail!E540</f>
        <v>0</v>
      </c>
      <c r="F40" s="78">
        <f>Detail!F540</f>
        <v>0</v>
      </c>
      <c r="G40" s="78">
        <f>Detail!G540</f>
        <v>0</v>
      </c>
      <c r="H40" s="78">
        <f>Detail!H540</f>
        <v>0</v>
      </c>
      <c r="I40" s="89">
        <f t="shared" si="0"/>
        <v>0</v>
      </c>
      <c r="J40" s="23"/>
    </row>
    <row r="41" spans="1:10">
      <c r="A41" s="17" t="s">
        <v>80</v>
      </c>
      <c r="B41" s="8" t="s">
        <v>81</v>
      </c>
      <c r="C41" s="78">
        <f>Detail!C554</f>
        <v>0</v>
      </c>
      <c r="D41" s="78">
        <f>Detail!D554</f>
        <v>0</v>
      </c>
      <c r="E41" s="78">
        <f>Detail!E554</f>
        <v>0</v>
      </c>
      <c r="F41" s="78">
        <f>Detail!F554</f>
        <v>0</v>
      </c>
      <c r="G41" s="78">
        <f>Detail!G554</f>
        <v>0</v>
      </c>
      <c r="H41" s="78">
        <f>Detail!H554</f>
        <v>0</v>
      </c>
      <c r="I41" s="89">
        <f t="shared" si="0"/>
        <v>0</v>
      </c>
      <c r="J41" s="23"/>
    </row>
    <row r="42" spans="1:10">
      <c r="A42" s="17" t="s">
        <v>82</v>
      </c>
      <c r="B42" s="8" t="s">
        <v>83</v>
      </c>
      <c r="C42" s="78">
        <f>Detail!C563</f>
        <v>0</v>
      </c>
      <c r="D42" s="78">
        <f>Detail!D563</f>
        <v>0</v>
      </c>
      <c r="E42" s="78">
        <f>Detail!E563</f>
        <v>0</v>
      </c>
      <c r="F42" s="78">
        <f>Detail!F563</f>
        <v>0</v>
      </c>
      <c r="G42" s="78">
        <f>Detail!G563</f>
        <v>0</v>
      </c>
      <c r="H42" s="78">
        <f>Detail!H563</f>
        <v>0</v>
      </c>
      <c r="I42" s="89">
        <f t="shared" si="0"/>
        <v>0</v>
      </c>
      <c r="J42" s="23"/>
    </row>
    <row r="43" spans="1:10">
      <c r="A43" s="17" t="s">
        <v>84</v>
      </c>
      <c r="B43" s="8" t="s">
        <v>85</v>
      </c>
      <c r="C43" s="78">
        <f>Detail!C573</f>
        <v>0</v>
      </c>
      <c r="D43" s="78">
        <f>Detail!D573</f>
        <v>0</v>
      </c>
      <c r="E43" s="78">
        <f>Detail!E573</f>
        <v>0</v>
      </c>
      <c r="F43" s="78">
        <f>Detail!F573</f>
        <v>0</v>
      </c>
      <c r="G43" s="78">
        <f>Detail!G573</f>
        <v>0</v>
      </c>
      <c r="H43" s="78">
        <f>Detail!H573</f>
        <v>0</v>
      </c>
      <c r="I43" s="89">
        <f t="shared" si="0"/>
        <v>0</v>
      </c>
      <c r="J43" s="23"/>
    </row>
    <row r="44" spans="1:10">
      <c r="A44" s="17" t="s">
        <v>86</v>
      </c>
      <c r="B44" s="8" t="s">
        <v>87</v>
      </c>
      <c r="C44" s="78">
        <f>Detail!C583</f>
        <v>0</v>
      </c>
      <c r="D44" s="78">
        <f>Detail!D583</f>
        <v>0</v>
      </c>
      <c r="E44" s="78">
        <f>Detail!E583</f>
        <v>0</v>
      </c>
      <c r="F44" s="78">
        <f>Detail!F583</f>
        <v>0</v>
      </c>
      <c r="G44" s="78">
        <f>Detail!G583</f>
        <v>0</v>
      </c>
      <c r="H44" s="78">
        <f>Detail!H583</f>
        <v>0</v>
      </c>
      <c r="I44" s="89">
        <f t="shared" si="0"/>
        <v>0</v>
      </c>
      <c r="J44" s="23"/>
    </row>
    <row r="45" spans="1:10">
      <c r="A45" s="17" t="s">
        <v>88</v>
      </c>
      <c r="B45" s="8" t="s">
        <v>89</v>
      </c>
      <c r="C45" s="78">
        <f>Detail!C594</f>
        <v>0</v>
      </c>
      <c r="D45" s="78">
        <f>Detail!D594</f>
        <v>0</v>
      </c>
      <c r="E45" s="78">
        <f>Detail!E594</f>
        <v>0</v>
      </c>
      <c r="F45" s="78">
        <f>Detail!F594</f>
        <v>0</v>
      </c>
      <c r="G45" s="78">
        <f>Detail!G594</f>
        <v>0</v>
      </c>
      <c r="H45" s="78">
        <f>Detail!H594</f>
        <v>0</v>
      </c>
      <c r="I45" s="89">
        <f t="shared" si="0"/>
        <v>0</v>
      </c>
      <c r="J45" s="23"/>
    </row>
    <row r="46" spans="1:10">
      <c r="A46" s="17" t="s">
        <v>90</v>
      </c>
      <c r="B46" s="8" t="s">
        <v>91</v>
      </c>
      <c r="C46" s="78">
        <f>Detail!C612</f>
        <v>0</v>
      </c>
      <c r="D46" s="78">
        <f>Detail!D612</f>
        <v>0</v>
      </c>
      <c r="E46" s="78">
        <f>Detail!E612</f>
        <v>0</v>
      </c>
      <c r="F46" s="78">
        <f>Detail!F612</f>
        <v>0</v>
      </c>
      <c r="G46" s="78">
        <f>Detail!G612</f>
        <v>0</v>
      </c>
      <c r="H46" s="78">
        <f>Detail!H612</f>
        <v>0</v>
      </c>
      <c r="I46" s="89">
        <f t="shared" si="0"/>
        <v>0</v>
      </c>
      <c r="J46" s="23"/>
    </row>
    <row r="47" spans="1:10">
      <c r="A47" s="17" t="s">
        <v>92</v>
      </c>
      <c r="B47" s="8" t="s">
        <v>1680</v>
      </c>
      <c r="C47" s="78">
        <f>Detail!C624</f>
        <v>0</v>
      </c>
      <c r="D47" s="78">
        <f>Detail!D624</f>
        <v>0</v>
      </c>
      <c r="E47" s="78">
        <f>Detail!E624</f>
        <v>0</v>
      </c>
      <c r="F47" s="78">
        <f>Detail!F624</f>
        <v>0</v>
      </c>
      <c r="G47" s="78">
        <f>Detail!G624</f>
        <v>0</v>
      </c>
      <c r="H47" s="78">
        <f>Detail!H624</f>
        <v>0</v>
      </c>
      <c r="I47" s="89">
        <f t="shared" si="0"/>
        <v>0</v>
      </c>
      <c r="J47" s="23"/>
    </row>
    <row r="48" spans="1:10">
      <c r="A48" s="17" t="s">
        <v>93</v>
      </c>
      <c r="B48" s="8" t="s">
        <v>94</v>
      </c>
      <c r="C48" s="78">
        <f>Detail!C637</f>
        <v>0</v>
      </c>
      <c r="D48" s="78">
        <f>Detail!D637</f>
        <v>0</v>
      </c>
      <c r="E48" s="78">
        <f>Detail!E637</f>
        <v>0</v>
      </c>
      <c r="F48" s="78">
        <f>Detail!F637</f>
        <v>0</v>
      </c>
      <c r="G48" s="78">
        <f>Detail!G637</f>
        <v>0</v>
      </c>
      <c r="H48" s="78">
        <f>Detail!H637</f>
        <v>0</v>
      </c>
      <c r="I48" s="89">
        <f t="shared" si="0"/>
        <v>0</v>
      </c>
      <c r="J48" s="23"/>
    </row>
    <row r="49" spans="1:10">
      <c r="A49" s="17" t="s">
        <v>95</v>
      </c>
      <c r="B49" s="8" t="s">
        <v>96</v>
      </c>
      <c r="C49" s="78">
        <f>Detail!C648</f>
        <v>0</v>
      </c>
      <c r="D49" s="78">
        <f>Detail!D648</f>
        <v>0</v>
      </c>
      <c r="E49" s="78">
        <f>Detail!E648</f>
        <v>0</v>
      </c>
      <c r="F49" s="78">
        <f>Detail!F648</f>
        <v>0</v>
      </c>
      <c r="G49" s="78">
        <f>Detail!G648</f>
        <v>0</v>
      </c>
      <c r="H49" s="78">
        <f>Detail!H648</f>
        <v>0</v>
      </c>
      <c r="I49" s="89">
        <f t="shared" si="0"/>
        <v>0</v>
      </c>
      <c r="J49" s="23"/>
    </row>
    <row r="50" spans="1:10">
      <c r="A50" s="17" t="s">
        <v>97</v>
      </c>
      <c r="B50" s="8" t="s">
        <v>98</v>
      </c>
      <c r="C50" s="78">
        <f>Detail!C659</f>
        <v>0</v>
      </c>
      <c r="D50" s="78">
        <f>Detail!D659</f>
        <v>0</v>
      </c>
      <c r="E50" s="78">
        <f>Detail!E659</f>
        <v>0</v>
      </c>
      <c r="F50" s="78">
        <f>Detail!F659</f>
        <v>0</v>
      </c>
      <c r="G50" s="78">
        <f>Detail!G659</f>
        <v>0</v>
      </c>
      <c r="H50" s="78">
        <f>Detail!H659</f>
        <v>0</v>
      </c>
      <c r="I50" s="89">
        <f t="shared" si="0"/>
        <v>0</v>
      </c>
      <c r="J50" s="23"/>
    </row>
    <row r="51" spans="1:10">
      <c r="A51" s="17" t="s">
        <v>99</v>
      </c>
      <c r="B51" s="8" t="s">
        <v>100</v>
      </c>
      <c r="C51" s="78">
        <f>Detail!C668</f>
        <v>0</v>
      </c>
      <c r="D51" s="78">
        <f>Detail!D668</f>
        <v>0</v>
      </c>
      <c r="E51" s="78">
        <f>Detail!E668</f>
        <v>0</v>
      </c>
      <c r="F51" s="78">
        <f>Detail!F668</f>
        <v>0</v>
      </c>
      <c r="G51" s="78">
        <f>Detail!G668</f>
        <v>0</v>
      </c>
      <c r="H51" s="78">
        <f>Detail!H668</f>
        <v>0</v>
      </c>
      <c r="I51" s="89">
        <f t="shared" si="0"/>
        <v>0</v>
      </c>
      <c r="J51" s="23"/>
    </row>
    <row r="52" spans="1:10">
      <c r="A52" s="17" t="s">
        <v>101</v>
      </c>
      <c r="B52" s="8" t="s">
        <v>102</v>
      </c>
      <c r="C52" s="78">
        <f>Detail!C681</f>
        <v>0</v>
      </c>
      <c r="D52" s="78">
        <f>Detail!D681</f>
        <v>0</v>
      </c>
      <c r="E52" s="78">
        <f>Detail!E681</f>
        <v>0</v>
      </c>
      <c r="F52" s="78">
        <f>Detail!F681</f>
        <v>0</v>
      </c>
      <c r="G52" s="78">
        <f>Detail!G681</f>
        <v>0</v>
      </c>
      <c r="H52" s="78">
        <f>Detail!H681</f>
        <v>0</v>
      </c>
      <c r="I52" s="89">
        <f t="shared" si="0"/>
        <v>0</v>
      </c>
      <c r="J52" s="23"/>
    </row>
    <row r="53" spans="1:10">
      <c r="A53" s="17" t="s">
        <v>103</v>
      </c>
      <c r="B53" s="8" t="s">
        <v>1740</v>
      </c>
      <c r="C53" s="78">
        <f>Detail!C689</f>
        <v>0</v>
      </c>
      <c r="D53" s="78">
        <f>Detail!D689</f>
        <v>0</v>
      </c>
      <c r="E53" s="78">
        <f>Detail!E689</f>
        <v>0</v>
      </c>
      <c r="F53" s="78">
        <f>Detail!F689</f>
        <v>0</v>
      </c>
      <c r="G53" s="78">
        <f>Detail!G689</f>
        <v>0</v>
      </c>
      <c r="H53" s="78">
        <f>Detail!H689</f>
        <v>0</v>
      </c>
      <c r="I53" s="89">
        <f t="shared" si="0"/>
        <v>0</v>
      </c>
      <c r="J53" s="23"/>
    </row>
    <row r="54" spans="1:10">
      <c r="A54" s="17" t="s">
        <v>105</v>
      </c>
      <c r="B54" s="8" t="s">
        <v>106</v>
      </c>
      <c r="C54" s="78">
        <f>Detail!C708</f>
        <v>0</v>
      </c>
      <c r="D54" s="78">
        <f>Detail!D708</f>
        <v>0</v>
      </c>
      <c r="E54" s="78">
        <f>Detail!E708</f>
        <v>0</v>
      </c>
      <c r="F54" s="78">
        <f>Detail!F708</f>
        <v>0</v>
      </c>
      <c r="G54" s="78">
        <f>Detail!G708</f>
        <v>0</v>
      </c>
      <c r="H54" s="78">
        <f>Detail!H708</f>
        <v>0</v>
      </c>
      <c r="I54" s="89">
        <f>+H54-G54</f>
        <v>0</v>
      </c>
      <c r="J54" s="23"/>
    </row>
    <row r="55" spans="1:10">
      <c r="A55" s="17" t="s">
        <v>1054</v>
      </c>
      <c r="B55" s="8" t="s">
        <v>1062</v>
      </c>
      <c r="C55" s="78">
        <f>Detail!C718</f>
        <v>0</v>
      </c>
      <c r="D55" s="78">
        <f>Detail!D718</f>
        <v>0</v>
      </c>
      <c r="E55" s="78">
        <f>Detail!E718</f>
        <v>0</v>
      </c>
      <c r="F55" s="78">
        <f>Detail!F718</f>
        <v>0</v>
      </c>
      <c r="G55" s="78">
        <f>Detail!G718</f>
        <v>0</v>
      </c>
      <c r="H55" s="78">
        <f>Detail!H718</f>
        <v>0</v>
      </c>
      <c r="I55" s="89">
        <f t="shared" ref="I55:I62" si="2">+H55-G55</f>
        <v>0</v>
      </c>
      <c r="J55" s="23"/>
    </row>
    <row r="56" spans="1:10">
      <c r="A56" s="17" t="s">
        <v>1055</v>
      </c>
      <c r="B56" s="8" t="s">
        <v>1063</v>
      </c>
      <c r="C56" s="78">
        <f>Detail!C737</f>
        <v>0</v>
      </c>
      <c r="D56" s="78">
        <f>Detail!D737</f>
        <v>0</v>
      </c>
      <c r="E56" s="78">
        <f>Detail!E737</f>
        <v>0</v>
      </c>
      <c r="F56" s="78">
        <f>Detail!F737</f>
        <v>0</v>
      </c>
      <c r="G56" s="78">
        <f>Detail!G737</f>
        <v>0</v>
      </c>
      <c r="H56" s="78">
        <f>Detail!H737</f>
        <v>0</v>
      </c>
      <c r="I56" s="89">
        <f t="shared" si="2"/>
        <v>0</v>
      </c>
      <c r="J56" s="23"/>
    </row>
    <row r="57" spans="1:10">
      <c r="A57" s="17" t="s">
        <v>1056</v>
      </c>
      <c r="B57" s="8" t="s">
        <v>1064</v>
      </c>
      <c r="C57" s="78">
        <f>Detail!C758</f>
        <v>0</v>
      </c>
      <c r="D57" s="78">
        <f>Detail!D758</f>
        <v>0</v>
      </c>
      <c r="E57" s="78">
        <f>Detail!E758</f>
        <v>0</v>
      </c>
      <c r="F57" s="78">
        <f>Detail!F758</f>
        <v>0</v>
      </c>
      <c r="G57" s="78">
        <f>Detail!G758</f>
        <v>0</v>
      </c>
      <c r="H57" s="78">
        <f>Detail!H758</f>
        <v>0</v>
      </c>
      <c r="I57" s="89">
        <f t="shared" si="2"/>
        <v>0</v>
      </c>
      <c r="J57" s="23"/>
    </row>
    <row r="58" spans="1:10">
      <c r="A58" s="17" t="s">
        <v>1057</v>
      </c>
      <c r="B58" s="8" t="s">
        <v>1065</v>
      </c>
      <c r="C58" s="78">
        <f>Detail!C786</f>
        <v>0</v>
      </c>
      <c r="D58" s="78">
        <f>Detail!D786</f>
        <v>0</v>
      </c>
      <c r="E58" s="78">
        <f>Detail!E786</f>
        <v>0</v>
      </c>
      <c r="F58" s="78">
        <f>Detail!F786</f>
        <v>0</v>
      </c>
      <c r="G58" s="78">
        <f>Detail!G786</f>
        <v>0</v>
      </c>
      <c r="H58" s="78">
        <f>Detail!H786</f>
        <v>0</v>
      </c>
      <c r="I58" s="89">
        <f t="shared" si="2"/>
        <v>0</v>
      </c>
      <c r="J58" s="23"/>
    </row>
    <row r="59" spans="1:10">
      <c r="A59" s="17" t="s">
        <v>1058</v>
      </c>
      <c r="B59" s="8" t="s">
        <v>1066</v>
      </c>
      <c r="C59" s="78">
        <f>Detail!C821</f>
        <v>0</v>
      </c>
      <c r="D59" s="78">
        <f>Detail!D821</f>
        <v>0</v>
      </c>
      <c r="E59" s="78">
        <f>Detail!E821</f>
        <v>0</v>
      </c>
      <c r="F59" s="78">
        <f>Detail!F821</f>
        <v>0</v>
      </c>
      <c r="G59" s="78">
        <f>Detail!G821</f>
        <v>0</v>
      </c>
      <c r="H59" s="78">
        <f>Detail!H821</f>
        <v>0</v>
      </c>
      <c r="I59" s="89">
        <f t="shared" si="2"/>
        <v>0</v>
      </c>
      <c r="J59" s="23"/>
    </row>
    <row r="60" spans="1:10">
      <c r="A60" s="17" t="s">
        <v>1059</v>
      </c>
      <c r="B60" s="8" t="s">
        <v>1067</v>
      </c>
      <c r="C60" s="78">
        <f>Detail!C835</f>
        <v>0</v>
      </c>
      <c r="D60" s="78">
        <f>Detail!D835</f>
        <v>0</v>
      </c>
      <c r="E60" s="78">
        <f>Detail!E835</f>
        <v>0</v>
      </c>
      <c r="F60" s="78">
        <f>Detail!F835</f>
        <v>0</v>
      </c>
      <c r="G60" s="78">
        <f>Detail!G835</f>
        <v>0</v>
      </c>
      <c r="H60" s="78">
        <f>Detail!H835</f>
        <v>0</v>
      </c>
      <c r="I60" s="89">
        <f t="shared" si="2"/>
        <v>0</v>
      </c>
      <c r="J60" s="23"/>
    </row>
    <row r="61" spans="1:10">
      <c r="A61" s="17" t="s">
        <v>1060</v>
      </c>
      <c r="B61" s="8" t="s">
        <v>1068</v>
      </c>
      <c r="C61" s="78">
        <f>Detail!C849</f>
        <v>0</v>
      </c>
      <c r="D61" s="78">
        <f>Detail!D849</f>
        <v>0</v>
      </c>
      <c r="E61" s="78">
        <f>Detail!E849</f>
        <v>0</v>
      </c>
      <c r="F61" s="78">
        <f>Detail!F849</f>
        <v>0</v>
      </c>
      <c r="G61" s="78">
        <f>Detail!G849</f>
        <v>0</v>
      </c>
      <c r="H61" s="78">
        <f>Detail!H849</f>
        <v>0</v>
      </c>
      <c r="I61" s="89">
        <f t="shared" si="2"/>
        <v>0</v>
      </c>
      <c r="J61" s="23"/>
    </row>
    <row r="62" spans="1:10">
      <c r="A62" s="17" t="s">
        <v>1061</v>
      </c>
      <c r="B62" s="8" t="s">
        <v>1069</v>
      </c>
      <c r="C62" s="78">
        <f>Detail!C873</f>
        <v>0</v>
      </c>
      <c r="D62" s="78">
        <f>Detail!D873</f>
        <v>0</v>
      </c>
      <c r="E62" s="78">
        <f>Detail!E873</f>
        <v>0</v>
      </c>
      <c r="F62" s="78">
        <f>Detail!F873</f>
        <v>0</v>
      </c>
      <c r="G62" s="78">
        <f>Detail!G873</f>
        <v>0</v>
      </c>
      <c r="H62" s="78">
        <f>Detail!H873</f>
        <v>0</v>
      </c>
      <c r="I62" s="89">
        <f t="shared" si="2"/>
        <v>0</v>
      </c>
      <c r="J62" s="23"/>
    </row>
    <row r="63" spans="1:10" ht="14.1" customHeight="1">
      <c r="A63" s="30"/>
      <c r="B63" s="3" t="s">
        <v>107</v>
      </c>
      <c r="C63" s="79">
        <f t="shared" ref="C63:H63" si="3">SUM(C13:C62)</f>
        <v>0</v>
      </c>
      <c r="D63" s="79">
        <f t="shared" si="3"/>
        <v>0</v>
      </c>
      <c r="E63" s="79">
        <f t="shared" si="3"/>
        <v>0</v>
      </c>
      <c r="F63" s="79">
        <f t="shared" si="3"/>
        <v>0</v>
      </c>
      <c r="G63" s="79">
        <f t="shared" si="3"/>
        <v>0</v>
      </c>
      <c r="H63" s="79">
        <f t="shared" si="3"/>
        <v>0</v>
      </c>
      <c r="I63" s="90">
        <f t="shared" si="0"/>
        <v>0</v>
      </c>
      <c r="J63" s="25"/>
    </row>
    <row r="64" spans="1:10" ht="14.1" customHeight="1">
      <c r="A64" s="121" t="s">
        <v>108</v>
      </c>
      <c r="B64" s="122"/>
      <c r="C64" s="78"/>
      <c r="D64" s="78"/>
      <c r="E64" s="78"/>
      <c r="F64" s="78"/>
      <c r="G64" s="78"/>
      <c r="H64" s="78"/>
      <c r="I64" s="89"/>
      <c r="J64" s="26"/>
    </row>
    <row r="65" spans="1:10">
      <c r="A65" s="17" t="s">
        <v>109</v>
      </c>
      <c r="B65" s="8" t="s">
        <v>1741</v>
      </c>
      <c r="C65" s="78">
        <f>Detail!C900</f>
        <v>0</v>
      </c>
      <c r="D65" s="78">
        <f>Detail!D900</f>
        <v>0</v>
      </c>
      <c r="E65" s="78">
        <f>Detail!E900</f>
        <v>0</v>
      </c>
      <c r="F65" s="78">
        <f>Detail!F900</f>
        <v>0</v>
      </c>
      <c r="G65" s="78">
        <f>Detail!G900</f>
        <v>0</v>
      </c>
      <c r="H65" s="78">
        <f>Detail!H900</f>
        <v>0</v>
      </c>
      <c r="I65" s="89">
        <f t="shared" si="0"/>
        <v>0</v>
      </c>
      <c r="J65" s="23"/>
    </row>
    <row r="66" spans="1:10">
      <c r="A66" s="17" t="s">
        <v>111</v>
      </c>
      <c r="B66" s="8" t="s">
        <v>112</v>
      </c>
      <c r="C66" s="78">
        <f>Detail!C911</f>
        <v>0</v>
      </c>
      <c r="D66" s="78">
        <f>Detail!D911</f>
        <v>0</v>
      </c>
      <c r="E66" s="78">
        <f>Detail!E911</f>
        <v>0</v>
      </c>
      <c r="F66" s="78">
        <f>Detail!F911</f>
        <v>0</v>
      </c>
      <c r="G66" s="78">
        <f>Detail!G911</f>
        <v>0</v>
      </c>
      <c r="H66" s="78">
        <f>Detail!H911</f>
        <v>0</v>
      </c>
      <c r="I66" s="89">
        <f t="shared" si="0"/>
        <v>0</v>
      </c>
      <c r="J66" s="23"/>
    </row>
    <row r="67" spans="1:10">
      <c r="A67" s="17" t="s">
        <v>113</v>
      </c>
      <c r="B67" s="8" t="s">
        <v>1742</v>
      </c>
      <c r="C67" s="78">
        <f>Detail!C934</f>
        <v>0</v>
      </c>
      <c r="D67" s="78">
        <f>Detail!D934</f>
        <v>0</v>
      </c>
      <c r="E67" s="78">
        <f>Detail!E934</f>
        <v>0</v>
      </c>
      <c r="F67" s="78">
        <f>Detail!F934</f>
        <v>0</v>
      </c>
      <c r="G67" s="78">
        <f>Detail!G934</f>
        <v>0</v>
      </c>
      <c r="H67" s="78">
        <f>Detail!H934</f>
        <v>0</v>
      </c>
      <c r="I67" s="89">
        <f t="shared" si="0"/>
        <v>0</v>
      </c>
      <c r="J67" s="23"/>
    </row>
    <row r="68" spans="1:10">
      <c r="A68" s="17" t="s">
        <v>114</v>
      </c>
      <c r="B68" s="8" t="s">
        <v>1743</v>
      </c>
      <c r="C68" s="78">
        <f>Detail!C947</f>
        <v>0</v>
      </c>
      <c r="D68" s="78">
        <f>Detail!D947</f>
        <v>0</v>
      </c>
      <c r="E68" s="78">
        <f>Detail!E947</f>
        <v>0</v>
      </c>
      <c r="F68" s="78">
        <f>Detail!F947</f>
        <v>0</v>
      </c>
      <c r="G68" s="78">
        <f>Detail!G947</f>
        <v>0</v>
      </c>
      <c r="H68" s="78">
        <f>Detail!H947</f>
        <v>0</v>
      </c>
      <c r="I68" s="89">
        <f t="shared" si="0"/>
        <v>0</v>
      </c>
      <c r="J68" s="23"/>
    </row>
    <row r="69" spans="1:10">
      <c r="A69" s="17" t="s">
        <v>115</v>
      </c>
      <c r="B69" s="8" t="s">
        <v>1744</v>
      </c>
      <c r="C69" s="78">
        <f>Detail!C968</f>
        <v>0</v>
      </c>
      <c r="D69" s="78">
        <f>Detail!D968</f>
        <v>0</v>
      </c>
      <c r="E69" s="78">
        <f>Detail!E968</f>
        <v>0</v>
      </c>
      <c r="F69" s="78">
        <f>Detail!F968</f>
        <v>0</v>
      </c>
      <c r="G69" s="78">
        <f>Detail!G968</f>
        <v>0</v>
      </c>
      <c r="H69" s="78">
        <f>Detail!H968</f>
        <v>0</v>
      </c>
      <c r="I69" s="89">
        <f t="shared" si="0"/>
        <v>0</v>
      </c>
      <c r="J69" s="23"/>
    </row>
    <row r="70" spans="1:10">
      <c r="A70" s="17" t="s">
        <v>117</v>
      </c>
      <c r="B70" s="8" t="s">
        <v>118</v>
      </c>
      <c r="C70" s="78">
        <f>Detail!C991</f>
        <v>0</v>
      </c>
      <c r="D70" s="78">
        <f>Detail!D991</f>
        <v>0</v>
      </c>
      <c r="E70" s="78">
        <f>Detail!E991</f>
        <v>0</v>
      </c>
      <c r="F70" s="78">
        <f>Detail!F991</f>
        <v>0</v>
      </c>
      <c r="G70" s="78">
        <f>Detail!G991</f>
        <v>0</v>
      </c>
      <c r="H70" s="78">
        <f>Detail!H991</f>
        <v>0</v>
      </c>
      <c r="I70" s="89">
        <f t="shared" si="0"/>
        <v>0</v>
      </c>
      <c r="J70" s="23"/>
    </row>
    <row r="71" spans="1:10">
      <c r="A71" s="17" t="s">
        <v>119</v>
      </c>
      <c r="B71" s="8" t="s">
        <v>120</v>
      </c>
      <c r="C71" s="78">
        <f>Detail!C1010</f>
        <v>0</v>
      </c>
      <c r="D71" s="78">
        <f>Detail!D1010</f>
        <v>0</v>
      </c>
      <c r="E71" s="78">
        <f>Detail!E1010</f>
        <v>0</v>
      </c>
      <c r="F71" s="78">
        <f>Detail!F1010</f>
        <v>0</v>
      </c>
      <c r="G71" s="78">
        <f>Detail!G1010</f>
        <v>0</v>
      </c>
      <c r="H71" s="78">
        <f>Detail!H1010</f>
        <v>0</v>
      </c>
      <c r="I71" s="89">
        <f t="shared" si="0"/>
        <v>0</v>
      </c>
      <c r="J71" s="23"/>
    </row>
    <row r="72" spans="1:10">
      <c r="A72" s="17" t="s">
        <v>121</v>
      </c>
      <c r="B72" s="8" t="s">
        <v>1745</v>
      </c>
      <c r="C72" s="78">
        <f>Detail!C1019</f>
        <v>0</v>
      </c>
      <c r="D72" s="78">
        <f>Detail!D1019</f>
        <v>0</v>
      </c>
      <c r="E72" s="78">
        <f>Detail!E1019</f>
        <v>0</v>
      </c>
      <c r="F72" s="78">
        <f>Detail!F1019</f>
        <v>0</v>
      </c>
      <c r="G72" s="78">
        <f>Detail!G1019</f>
        <v>0</v>
      </c>
      <c r="H72" s="78">
        <f>Detail!H1019</f>
        <v>0</v>
      </c>
      <c r="I72" s="89">
        <f t="shared" si="0"/>
        <v>0</v>
      </c>
      <c r="J72" s="23"/>
    </row>
    <row r="73" spans="1:10">
      <c r="A73" s="17" t="s">
        <v>122</v>
      </c>
      <c r="B73" s="8" t="s">
        <v>1746</v>
      </c>
      <c r="C73" s="78">
        <f>Detail!C1035</f>
        <v>0</v>
      </c>
      <c r="D73" s="78">
        <f>Detail!D1035</f>
        <v>0</v>
      </c>
      <c r="E73" s="78">
        <f>Detail!E1035</f>
        <v>0</v>
      </c>
      <c r="F73" s="78">
        <f>Detail!F1035</f>
        <v>0</v>
      </c>
      <c r="G73" s="78">
        <f>Detail!G1035</f>
        <v>0</v>
      </c>
      <c r="H73" s="78">
        <f>Detail!H1035</f>
        <v>0</v>
      </c>
      <c r="I73" s="89">
        <f t="shared" si="0"/>
        <v>0</v>
      </c>
      <c r="J73" s="23"/>
    </row>
    <row r="74" spans="1:10">
      <c r="A74" s="17" t="s">
        <v>123</v>
      </c>
      <c r="B74" s="8" t="s">
        <v>1747</v>
      </c>
      <c r="C74" s="78">
        <f>Detail!C1039</f>
        <v>0</v>
      </c>
      <c r="D74" s="78">
        <f>Detail!D1039</f>
        <v>0</v>
      </c>
      <c r="E74" s="78">
        <f>Detail!E1039</f>
        <v>0</v>
      </c>
      <c r="F74" s="78">
        <f>Detail!F1039</f>
        <v>0</v>
      </c>
      <c r="G74" s="78">
        <f>Detail!G1039</f>
        <v>0</v>
      </c>
      <c r="H74" s="78">
        <f>Detail!H1039</f>
        <v>0</v>
      </c>
      <c r="I74" s="89">
        <f t="shared" si="0"/>
        <v>0</v>
      </c>
      <c r="J74" s="23"/>
    </row>
    <row r="75" spans="1:10" s="4" customFormat="1" ht="14.1" customHeight="1">
      <c r="A75" s="19"/>
      <c r="B75" s="31" t="s">
        <v>125</v>
      </c>
      <c r="C75" s="79">
        <f t="shared" ref="C75:H75" si="4">SUM(C65:C74)</f>
        <v>0</v>
      </c>
      <c r="D75" s="79">
        <f t="shared" si="4"/>
        <v>0</v>
      </c>
      <c r="E75" s="79">
        <f t="shared" si="4"/>
        <v>0</v>
      </c>
      <c r="F75" s="79">
        <f t="shared" si="4"/>
        <v>0</v>
      </c>
      <c r="G75" s="79">
        <f t="shared" si="4"/>
        <v>0</v>
      </c>
      <c r="H75" s="79">
        <f t="shared" si="4"/>
        <v>0</v>
      </c>
      <c r="I75" s="90">
        <f>+H75-G75</f>
        <v>0</v>
      </c>
      <c r="J75" s="27"/>
    </row>
    <row r="76" spans="1:10" s="4" customFormat="1" ht="14.1" customHeight="1">
      <c r="A76" s="20"/>
      <c r="B76" s="5" t="s">
        <v>126</v>
      </c>
      <c r="C76" s="80">
        <f>(C63+C75)</f>
        <v>0</v>
      </c>
      <c r="D76" s="80">
        <f t="shared" ref="D76:I76" si="5">(D63+D75)</f>
        <v>0</v>
      </c>
      <c r="E76" s="80">
        <f t="shared" si="5"/>
        <v>0</v>
      </c>
      <c r="F76" s="80">
        <f t="shared" si="5"/>
        <v>0</v>
      </c>
      <c r="G76" s="80">
        <f t="shared" si="5"/>
        <v>0</v>
      </c>
      <c r="H76" s="80">
        <f t="shared" si="5"/>
        <v>0</v>
      </c>
      <c r="I76" s="91">
        <f t="shared" si="5"/>
        <v>0</v>
      </c>
      <c r="J76" s="27"/>
    </row>
    <row r="77" spans="1:10" ht="14.1" customHeight="1">
      <c r="A77" s="20"/>
      <c r="B77" s="5" t="s">
        <v>127</v>
      </c>
      <c r="C77" s="78"/>
      <c r="D77" s="78"/>
      <c r="E77" s="78"/>
      <c r="F77" s="78"/>
      <c r="G77" s="78"/>
      <c r="H77" s="78"/>
      <c r="I77" s="92"/>
      <c r="J77" s="23"/>
    </row>
    <row r="78" spans="1:10" ht="14.1" customHeight="1">
      <c r="A78" s="18"/>
      <c r="B78" s="21" t="s">
        <v>128</v>
      </c>
      <c r="C78" s="81"/>
      <c r="D78" s="81"/>
      <c r="E78" s="81"/>
      <c r="F78" s="81"/>
      <c r="G78" s="81"/>
      <c r="H78" s="81"/>
      <c r="I78" s="93"/>
      <c r="J78" s="23"/>
    </row>
    <row r="79" spans="1:10">
      <c r="A79" s="17" t="s">
        <v>129</v>
      </c>
      <c r="B79" s="8" t="s">
        <v>130</v>
      </c>
      <c r="C79" s="78">
        <f>Detail!C1063</f>
        <v>0</v>
      </c>
      <c r="D79" s="78">
        <f>Detail!D1063</f>
        <v>0</v>
      </c>
      <c r="E79" s="78">
        <f>Detail!E1063</f>
        <v>0</v>
      </c>
      <c r="F79" s="78">
        <f>Detail!F1063</f>
        <v>0</v>
      </c>
      <c r="G79" s="78">
        <f>Detail!G1063</f>
        <v>0</v>
      </c>
      <c r="H79" s="78">
        <f>Detail!H1063</f>
        <v>0</v>
      </c>
      <c r="I79" s="89">
        <f t="shared" ref="I79:I89" si="6">+H79-G79</f>
        <v>0</v>
      </c>
      <c r="J79" s="23"/>
    </row>
    <row r="80" spans="1:10">
      <c r="A80" s="17" t="s">
        <v>131</v>
      </c>
      <c r="B80" s="8" t="s">
        <v>132</v>
      </c>
      <c r="C80" s="78">
        <f>Detail!C1078</f>
        <v>0</v>
      </c>
      <c r="D80" s="78">
        <f>Detail!D1078</f>
        <v>0</v>
      </c>
      <c r="E80" s="78">
        <f>Detail!E1078</f>
        <v>0</v>
      </c>
      <c r="F80" s="78">
        <f>Detail!F1078</f>
        <v>0</v>
      </c>
      <c r="G80" s="78">
        <f>Detail!G1078</f>
        <v>0</v>
      </c>
      <c r="H80" s="78">
        <f>Detail!H1078</f>
        <v>0</v>
      </c>
      <c r="I80" s="89">
        <f t="shared" si="6"/>
        <v>0</v>
      </c>
      <c r="J80" s="23"/>
    </row>
    <row r="81" spans="1:10">
      <c r="A81" s="17" t="s">
        <v>133</v>
      </c>
      <c r="B81" s="8" t="s">
        <v>134</v>
      </c>
      <c r="C81" s="78">
        <f>Detail!C1088</f>
        <v>0</v>
      </c>
      <c r="D81" s="78">
        <f>Detail!D1088</f>
        <v>0</v>
      </c>
      <c r="E81" s="78">
        <f>Detail!E1088</f>
        <v>0</v>
      </c>
      <c r="F81" s="78">
        <f>Detail!F1088</f>
        <v>0</v>
      </c>
      <c r="G81" s="78">
        <f>Detail!G1088</f>
        <v>0</v>
      </c>
      <c r="H81" s="78">
        <f>Detail!H1088</f>
        <v>0</v>
      </c>
      <c r="I81" s="89">
        <f t="shared" si="6"/>
        <v>0</v>
      </c>
      <c r="J81" s="23"/>
    </row>
    <row r="82" spans="1:10" ht="14.1" customHeight="1">
      <c r="A82" s="30"/>
      <c r="B82" s="3" t="s">
        <v>135</v>
      </c>
      <c r="C82" s="79">
        <f t="shared" ref="C82:H82" si="7">SUM(C79:C81)</f>
        <v>0</v>
      </c>
      <c r="D82" s="79">
        <f t="shared" si="7"/>
        <v>0</v>
      </c>
      <c r="E82" s="79">
        <f t="shared" si="7"/>
        <v>0</v>
      </c>
      <c r="F82" s="79">
        <f t="shared" si="7"/>
        <v>0</v>
      </c>
      <c r="G82" s="79">
        <f t="shared" si="7"/>
        <v>0</v>
      </c>
      <c r="H82" s="79">
        <f t="shared" si="7"/>
        <v>0</v>
      </c>
      <c r="I82" s="90">
        <f t="shared" si="6"/>
        <v>0</v>
      </c>
      <c r="J82" s="23"/>
    </row>
    <row r="83" spans="1:10" ht="14.1" customHeight="1">
      <c r="A83" s="18"/>
      <c r="B83" s="2" t="s">
        <v>136</v>
      </c>
      <c r="C83" s="80">
        <f t="shared" ref="C83:H83" si="8">(C82+C75+C63+C12)</f>
        <v>0</v>
      </c>
      <c r="D83" s="80">
        <f t="shared" si="8"/>
        <v>0</v>
      </c>
      <c r="E83" s="80">
        <f t="shared" si="8"/>
        <v>0</v>
      </c>
      <c r="F83" s="80">
        <f t="shared" si="8"/>
        <v>0</v>
      </c>
      <c r="G83" s="80">
        <f t="shared" si="8"/>
        <v>0</v>
      </c>
      <c r="H83" s="80">
        <f t="shared" si="8"/>
        <v>0</v>
      </c>
      <c r="I83" s="91">
        <f t="shared" si="6"/>
        <v>0</v>
      </c>
      <c r="J83" s="23"/>
    </row>
    <row r="84" spans="1:10">
      <c r="A84" s="17" t="s">
        <v>137</v>
      </c>
      <c r="B84" s="8" t="s">
        <v>138</v>
      </c>
      <c r="C84" s="78">
        <f>Detail!C1096</f>
        <v>0</v>
      </c>
      <c r="D84" s="78">
        <v>0</v>
      </c>
      <c r="E84" s="78">
        <f>Detail!E1096</f>
        <v>0</v>
      </c>
      <c r="F84" s="78">
        <f>Detail!F1096</f>
        <v>0</v>
      </c>
      <c r="G84" s="78">
        <f>Detail!G1096</f>
        <v>0</v>
      </c>
      <c r="H84" s="78">
        <f>Detail!H1096</f>
        <v>0</v>
      </c>
      <c r="I84" s="89">
        <f t="shared" si="6"/>
        <v>0</v>
      </c>
      <c r="J84" s="23"/>
    </row>
    <row r="85" spans="1:10">
      <c r="A85" s="17" t="s">
        <v>139</v>
      </c>
      <c r="B85" s="8" t="s">
        <v>140</v>
      </c>
      <c r="C85" s="78">
        <f>Detail!C1100</f>
        <v>0</v>
      </c>
      <c r="D85" s="78">
        <f>Detail!D1100</f>
        <v>0</v>
      </c>
      <c r="E85" s="78">
        <f>Detail!E1100</f>
        <v>0</v>
      </c>
      <c r="F85" s="78">
        <f>Detail!F1100</f>
        <v>0</v>
      </c>
      <c r="G85" s="78">
        <f>Detail!G1100</f>
        <v>0</v>
      </c>
      <c r="H85" s="78">
        <f>Detail!H1100</f>
        <v>0</v>
      </c>
      <c r="I85" s="89">
        <f t="shared" si="6"/>
        <v>0</v>
      </c>
      <c r="J85" s="23"/>
    </row>
    <row r="86" spans="1:10">
      <c r="A86" s="17"/>
      <c r="B86" s="8"/>
      <c r="C86" s="78"/>
      <c r="D86" s="78"/>
      <c r="E86" s="78"/>
      <c r="F86" s="78"/>
      <c r="G86" s="78"/>
      <c r="H86" s="78"/>
      <c r="I86" s="89"/>
      <c r="J86" s="23"/>
    </row>
    <row r="87" spans="1:10" ht="15.75" thickBot="1">
      <c r="A87" s="85" t="s">
        <v>141</v>
      </c>
      <c r="B87" s="86" t="s">
        <v>142</v>
      </c>
      <c r="C87" s="82">
        <f>SUM(C83:C86)</f>
        <v>0</v>
      </c>
      <c r="D87" s="82">
        <f t="shared" ref="D87:I87" si="9">SUM(D83:D86)</f>
        <v>0</v>
      </c>
      <c r="E87" s="82">
        <f t="shared" si="9"/>
        <v>0</v>
      </c>
      <c r="F87" s="82">
        <f t="shared" si="9"/>
        <v>0</v>
      </c>
      <c r="G87" s="82">
        <f t="shared" si="9"/>
        <v>0</v>
      </c>
      <c r="H87" s="82">
        <f t="shared" si="9"/>
        <v>0</v>
      </c>
      <c r="I87" s="94">
        <f t="shared" si="9"/>
        <v>0</v>
      </c>
      <c r="J87" s="23"/>
    </row>
    <row r="88" spans="1:10">
      <c r="A88" s="17"/>
      <c r="B88" s="8"/>
      <c r="C88" s="80"/>
      <c r="D88" s="80"/>
      <c r="E88" s="80"/>
      <c r="F88" s="80"/>
      <c r="G88" s="80"/>
      <c r="H88" s="80"/>
      <c r="I88" s="91"/>
      <c r="J88" s="23"/>
    </row>
    <row r="89" spans="1:10" s="87" customFormat="1" ht="15.75">
      <c r="A89" s="96" t="s">
        <v>143</v>
      </c>
      <c r="B89" s="97" t="s">
        <v>1748</v>
      </c>
      <c r="C89" s="98">
        <f>Detail!C1105</f>
        <v>0</v>
      </c>
      <c r="D89" s="98">
        <f>Detail!D1105</f>
        <v>0</v>
      </c>
      <c r="E89" s="98">
        <f>Detail!E1105</f>
        <v>0</v>
      </c>
      <c r="F89" s="98">
        <f>Detail!F1105</f>
        <v>0</v>
      </c>
      <c r="G89" s="98">
        <f>Detail!G1105</f>
        <v>0</v>
      </c>
      <c r="H89" s="98">
        <f>Detail!H1105</f>
        <v>0</v>
      </c>
      <c r="I89" s="99">
        <f t="shared" si="6"/>
        <v>0</v>
      </c>
      <c r="J89" s="27"/>
    </row>
    <row r="90" spans="1:10">
      <c r="A90" s="17"/>
      <c r="B90" s="8"/>
      <c r="C90" s="80"/>
      <c r="D90" s="80"/>
      <c r="E90" s="80"/>
      <c r="F90" s="80"/>
      <c r="G90" s="80"/>
      <c r="H90" s="80"/>
      <c r="I90" s="91"/>
      <c r="J90" s="23"/>
    </row>
    <row r="91" spans="1:10" s="4" customFormat="1" ht="18" customHeight="1" thickBot="1">
      <c r="A91" s="85"/>
      <c r="B91" s="86" t="s">
        <v>144</v>
      </c>
      <c r="C91" s="82">
        <f>+C87+C89</f>
        <v>0</v>
      </c>
      <c r="D91" s="82">
        <f t="shared" ref="D91:I91" si="10">+D87+D89</f>
        <v>0</v>
      </c>
      <c r="E91" s="82">
        <f t="shared" si="10"/>
        <v>0</v>
      </c>
      <c r="F91" s="82">
        <f t="shared" si="10"/>
        <v>0</v>
      </c>
      <c r="G91" s="82">
        <f t="shared" si="10"/>
        <v>0</v>
      </c>
      <c r="H91" s="82">
        <f t="shared" si="10"/>
        <v>0</v>
      </c>
      <c r="I91" s="94">
        <f t="shared" si="10"/>
        <v>0</v>
      </c>
      <c r="J91" s="28"/>
    </row>
    <row r="94" spans="1:10">
      <c r="B94" s="129" t="s">
        <v>145</v>
      </c>
      <c r="C94" s="138"/>
      <c r="D94" s="138"/>
      <c r="E94" s="138"/>
      <c r="F94" s="138"/>
    </row>
    <row r="95" spans="1:10">
      <c r="B95" s="138"/>
      <c r="C95" s="132" t="s">
        <v>146</v>
      </c>
      <c r="D95" s="127"/>
      <c r="E95" s="131"/>
      <c r="F95" s="131"/>
      <c r="G95" s="123"/>
      <c r="H95" s="123"/>
      <c r="I95" s="123"/>
    </row>
    <row r="96" spans="1:10">
      <c r="B96" s="128" t="s">
        <v>147</v>
      </c>
      <c r="C96" s="126" t="s">
        <v>148</v>
      </c>
      <c r="D96" s="127"/>
      <c r="E96" s="131"/>
      <c r="F96" s="131"/>
      <c r="G96" s="123"/>
      <c r="H96" s="123"/>
      <c r="I96" s="123"/>
    </row>
    <row r="97" spans="2:9">
      <c r="B97" s="128"/>
      <c r="C97" s="137"/>
      <c r="D97" s="137"/>
      <c r="E97" s="131"/>
      <c r="F97" s="131"/>
    </row>
    <row r="98" spans="2:9">
      <c r="B98" s="128"/>
      <c r="C98" s="133" t="s">
        <v>149</v>
      </c>
      <c r="D98" s="133"/>
      <c r="E98" s="134"/>
      <c r="F98" s="134"/>
      <c r="G98" s="123"/>
      <c r="H98" s="123"/>
      <c r="I98" s="123"/>
    </row>
    <row r="99" spans="2:9">
      <c r="B99" s="83"/>
      <c r="C99" s="126" t="s">
        <v>150</v>
      </c>
      <c r="D99" s="132"/>
      <c r="E99" s="127"/>
      <c r="F99" s="127"/>
      <c r="G99" s="123"/>
      <c r="H99" s="123"/>
      <c r="I99" s="123"/>
    </row>
    <row r="100" spans="2:9">
      <c r="B100" s="128" t="s">
        <v>151</v>
      </c>
      <c r="C100" s="137"/>
      <c r="D100" s="131"/>
      <c r="E100" s="131"/>
      <c r="F100" s="131"/>
    </row>
    <row r="101" spans="2:9">
      <c r="B101" s="129"/>
      <c r="C101" s="133" t="s">
        <v>152</v>
      </c>
      <c r="D101" s="133"/>
      <c r="E101" s="135"/>
      <c r="F101" s="135"/>
      <c r="G101" s="123"/>
      <c r="H101" s="123"/>
      <c r="I101" s="123"/>
    </row>
    <row r="102" spans="2:9">
      <c r="B102" s="128" t="s">
        <v>153</v>
      </c>
      <c r="C102" s="130"/>
      <c r="D102" s="131"/>
      <c r="E102" s="131"/>
      <c r="F102" s="131"/>
    </row>
    <row r="103" spans="2:9">
      <c r="B103" s="129"/>
      <c r="C103" s="136" t="s">
        <v>154</v>
      </c>
      <c r="D103" s="131"/>
      <c r="E103" s="131"/>
      <c r="F103" s="131"/>
      <c r="G103" s="123"/>
      <c r="H103" s="123"/>
      <c r="I103" s="123"/>
    </row>
    <row r="104" spans="2:9">
      <c r="B104" s="126" t="s">
        <v>155</v>
      </c>
      <c r="C104" s="127"/>
      <c r="D104" s="127"/>
      <c r="E104" s="127"/>
      <c r="F104" s="127"/>
      <c r="G104" s="123"/>
      <c r="H104" s="123"/>
      <c r="I104" s="123"/>
    </row>
    <row r="105" spans="2:9">
      <c r="B105" s="84"/>
      <c r="C105" s="84"/>
      <c r="D105" s="84"/>
      <c r="E105" s="84"/>
      <c r="F105" s="84"/>
    </row>
    <row r="106" spans="2:9">
      <c r="B106" s="84"/>
      <c r="C106" s="84"/>
      <c r="D106" s="84"/>
      <c r="E106" s="84"/>
      <c r="F106" s="84"/>
    </row>
  </sheetData>
  <sheetProtection selectLockedCells="1"/>
  <protectedRanges>
    <protectedRange sqref="C98 C101 C103" name="Range1_3"/>
  </protectedRanges>
  <mergeCells count="36">
    <mergeCell ref="B104:I104"/>
    <mergeCell ref="B102:B103"/>
    <mergeCell ref="C102:F102"/>
    <mergeCell ref="C95:I95"/>
    <mergeCell ref="C96:I96"/>
    <mergeCell ref="C98:I98"/>
    <mergeCell ref="C99:I99"/>
    <mergeCell ref="C101:I101"/>
    <mergeCell ref="C103:I103"/>
    <mergeCell ref="B96:B98"/>
    <mergeCell ref="C97:F97"/>
    <mergeCell ref="B100:B101"/>
    <mergeCell ref="C100:F100"/>
    <mergeCell ref="B94:B95"/>
    <mergeCell ref="C94:F94"/>
    <mergeCell ref="A5:B5"/>
    <mergeCell ref="A64:B64"/>
    <mergeCell ref="A2:B2"/>
    <mergeCell ref="C2:I2"/>
    <mergeCell ref="A3:D3"/>
    <mergeCell ref="A1:P1"/>
    <mergeCell ref="Q1:AF1"/>
    <mergeCell ref="AG1:AV1"/>
    <mergeCell ref="AW1:BL1"/>
    <mergeCell ref="BM1:CB1"/>
    <mergeCell ref="CC1:CR1"/>
    <mergeCell ref="GK1:GZ1"/>
    <mergeCell ref="HA1:HP1"/>
    <mergeCell ref="HQ1:IF1"/>
    <mergeCell ref="IG1:IV1"/>
    <mergeCell ref="CS1:DH1"/>
    <mergeCell ref="DI1:DX1"/>
    <mergeCell ref="DY1:EN1"/>
    <mergeCell ref="EO1:FD1"/>
    <mergeCell ref="FE1:FT1"/>
    <mergeCell ref="FU1:GJ1"/>
  </mergeCells>
  <phoneticPr fontId="11" type="noConversion"/>
  <printOptions gridLines="1"/>
  <pageMargins left="0.39370078740157483" right="0.39370078740157483" top="0.6692913385826772" bottom="0.9055118110236221" header="0.51181102362204722" footer="0.51181102362204722"/>
  <pageSetup scale="76" fitToHeight="10" orientation="landscape" r:id="rId1"/>
  <headerFooter alignWithMargins="0">
    <oddFooter>&amp;L&amp;8Cost Report&amp;R&amp;8Page &amp;P/&amp;N</oddFooter>
  </headerFooter>
  <colBreaks count="1" manualBreakCount="1">
    <brk id="9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P1115"/>
  <sheetViews>
    <sheetView tabSelected="1" topLeftCell="A1084" zoomScaleNormal="100" zoomScalePageLayoutView="85" workbookViewId="0">
      <selection activeCell="G426" sqref="G426"/>
    </sheetView>
  </sheetViews>
  <sheetFormatPr defaultRowHeight="14.1" customHeight="1"/>
  <cols>
    <col min="1" max="1" width="5.109375" style="1" customWidth="1"/>
    <col min="2" max="2" width="26.77734375" style="1" customWidth="1"/>
    <col min="3" max="4" width="12.77734375" style="60" customWidth="1"/>
    <col min="5" max="5" width="12.77734375" style="62" customWidth="1"/>
    <col min="6" max="6" width="12.77734375" style="60" customWidth="1"/>
    <col min="7" max="7" width="12.77734375" style="62" customWidth="1"/>
    <col min="8" max="8" width="12.77734375" style="60" customWidth="1"/>
    <col min="9" max="9" width="12.77734375" style="62" customWidth="1"/>
    <col min="10" max="10" width="31.33203125" customWidth="1"/>
    <col min="11" max="256" width="11.5546875" customWidth="1"/>
  </cols>
  <sheetData>
    <row r="1" spans="1:16" s="95" customFormat="1" ht="14.1" customHeight="1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61.5" customHeight="1">
      <c r="A2" s="139"/>
      <c r="B2" s="139"/>
      <c r="C2" s="59"/>
      <c r="D2" s="124" t="s">
        <v>1</v>
      </c>
      <c r="E2" s="124"/>
      <c r="F2" s="124"/>
      <c r="G2" s="124"/>
      <c r="H2" s="124"/>
      <c r="I2" s="124"/>
      <c r="J2" s="32"/>
    </row>
    <row r="3" spans="1:16" ht="21.75" customHeight="1" thickBot="1">
      <c r="A3" s="125" t="s">
        <v>2</v>
      </c>
      <c r="B3" s="125"/>
      <c r="C3" s="125"/>
      <c r="D3" s="125"/>
      <c r="E3" s="125"/>
      <c r="G3" s="60"/>
      <c r="I3" s="60"/>
      <c r="J3" s="37"/>
    </row>
    <row r="4" spans="1:16" s="39" customFormat="1" ht="27" customHeight="1">
      <c r="A4" s="9" t="s">
        <v>3</v>
      </c>
      <c r="B4" s="7" t="s">
        <v>4</v>
      </c>
      <c r="C4" s="61" t="s">
        <v>5</v>
      </c>
      <c r="D4" s="61" t="s">
        <v>6</v>
      </c>
      <c r="E4" s="61" t="s">
        <v>7</v>
      </c>
      <c r="F4" s="61" t="s">
        <v>8</v>
      </c>
      <c r="G4" s="61" t="s">
        <v>9</v>
      </c>
      <c r="H4" s="61" t="s">
        <v>10</v>
      </c>
      <c r="I4" s="61" t="s">
        <v>11</v>
      </c>
      <c r="J4" s="38" t="s">
        <v>12</v>
      </c>
    </row>
    <row r="5" spans="1:16" s="39" customFormat="1" ht="15">
      <c r="A5" s="121" t="s">
        <v>13</v>
      </c>
      <c r="B5" s="122"/>
      <c r="C5" s="69"/>
      <c r="D5" s="69"/>
      <c r="E5" s="69"/>
      <c r="F5" s="69"/>
      <c r="G5" s="69"/>
      <c r="H5" s="69"/>
      <c r="I5" s="69"/>
      <c r="J5" s="22"/>
    </row>
    <row r="6" spans="1:16" s="39" customFormat="1" ht="12">
      <c r="A6" s="10" t="s">
        <v>14</v>
      </c>
      <c r="B6" s="12" t="s">
        <v>156</v>
      </c>
      <c r="C6" s="69"/>
      <c r="D6" s="69"/>
      <c r="E6" s="69"/>
      <c r="F6" s="69"/>
      <c r="G6" s="69"/>
      <c r="H6" s="69"/>
      <c r="I6" s="69"/>
      <c r="J6" s="22"/>
    </row>
    <row r="7" spans="1:16" s="1" customFormat="1" ht="12">
      <c r="A7" s="10" t="s">
        <v>157</v>
      </c>
      <c r="B7" s="40" t="s">
        <v>1342</v>
      </c>
      <c r="C7" s="70">
        <v>0</v>
      </c>
      <c r="D7" s="70">
        <v>0</v>
      </c>
      <c r="E7" s="68">
        <f>+C7+D7</f>
        <v>0</v>
      </c>
      <c r="F7" s="70">
        <v>0</v>
      </c>
      <c r="G7" s="68">
        <f>+E7+F7</f>
        <v>0</v>
      </c>
      <c r="H7" s="70">
        <v>0</v>
      </c>
      <c r="I7" s="71">
        <f>+H7-G7</f>
        <v>0</v>
      </c>
      <c r="J7" s="22"/>
    </row>
    <row r="8" spans="1:16" s="1" customFormat="1" ht="12">
      <c r="A8" s="10" t="s">
        <v>158</v>
      </c>
      <c r="B8" s="55" t="s">
        <v>159</v>
      </c>
      <c r="C8" s="70">
        <v>0</v>
      </c>
      <c r="D8" s="70">
        <v>0</v>
      </c>
      <c r="E8" s="68">
        <f>+C8+D8</f>
        <v>0</v>
      </c>
      <c r="F8" s="70">
        <v>0</v>
      </c>
      <c r="G8" s="68">
        <f>+E8+F8</f>
        <v>0</v>
      </c>
      <c r="H8" s="70">
        <v>0</v>
      </c>
      <c r="I8" s="71">
        <f>+H8-G8</f>
        <v>0</v>
      </c>
      <c r="J8" s="22"/>
    </row>
    <row r="9" spans="1:16" ht="14.1" customHeight="1">
      <c r="A9" s="41"/>
      <c r="B9" s="3" t="s">
        <v>160</v>
      </c>
      <c r="C9" s="72">
        <f t="shared" ref="C9:H9" si="0">SUM(C6+C7+C8)</f>
        <v>0</v>
      </c>
      <c r="D9" s="72">
        <f t="shared" si="0"/>
        <v>0</v>
      </c>
      <c r="E9" s="72">
        <f t="shared" si="0"/>
        <v>0</v>
      </c>
      <c r="F9" s="72">
        <f t="shared" si="0"/>
        <v>0</v>
      </c>
      <c r="G9" s="72">
        <f t="shared" si="0"/>
        <v>0</v>
      </c>
      <c r="H9" s="72">
        <f t="shared" si="0"/>
        <v>0</v>
      </c>
      <c r="I9" s="73">
        <f>+H9-G9</f>
        <v>0</v>
      </c>
      <c r="J9" s="56"/>
    </row>
    <row r="10" spans="1:16" ht="14.1" customHeight="1">
      <c r="A10" s="41"/>
      <c r="B10" s="8"/>
      <c r="C10" s="68"/>
      <c r="D10" s="68"/>
      <c r="E10" s="68"/>
      <c r="F10" s="68"/>
      <c r="G10" s="68"/>
      <c r="H10" s="68"/>
      <c r="I10" s="71"/>
      <c r="J10" s="56"/>
    </row>
    <row r="11" spans="1:16" ht="14.1" customHeight="1">
      <c r="A11" s="11" t="s">
        <v>15</v>
      </c>
      <c r="B11" s="12" t="s">
        <v>161</v>
      </c>
      <c r="C11" s="68"/>
      <c r="D11" s="68"/>
      <c r="E11" s="68"/>
      <c r="F11" s="68" t="s">
        <v>162</v>
      </c>
      <c r="G11" s="68"/>
      <c r="H11" s="68"/>
      <c r="I11" s="69"/>
      <c r="J11" s="56"/>
    </row>
    <row r="12" spans="1:16" ht="14.1" customHeight="1">
      <c r="A12" s="10" t="s">
        <v>163</v>
      </c>
      <c r="B12" s="40" t="s">
        <v>164</v>
      </c>
      <c r="C12" s="70">
        <v>0</v>
      </c>
      <c r="D12" s="70">
        <v>0</v>
      </c>
      <c r="E12" s="68">
        <f t="shared" ref="E12:E27" si="1">+C12+D12</f>
        <v>0</v>
      </c>
      <c r="F12" s="70">
        <v>0</v>
      </c>
      <c r="G12" s="68">
        <f t="shared" ref="G12:G27" si="2">+E12+F12</f>
        <v>0</v>
      </c>
      <c r="H12" s="70">
        <v>0</v>
      </c>
      <c r="I12" s="71">
        <f t="shared" ref="I12:I27" si="3">+H12-G12</f>
        <v>0</v>
      </c>
      <c r="J12" s="56"/>
    </row>
    <row r="13" spans="1:16" ht="14.1" customHeight="1">
      <c r="A13" s="10" t="s">
        <v>1343</v>
      </c>
      <c r="B13" s="40" t="s">
        <v>1344</v>
      </c>
      <c r="C13" s="70">
        <v>0</v>
      </c>
      <c r="D13" s="70">
        <v>0</v>
      </c>
      <c r="E13" s="68">
        <f t="shared" ref="E13" si="4">+C13+D13</f>
        <v>0</v>
      </c>
      <c r="F13" s="70">
        <v>0</v>
      </c>
      <c r="G13" s="68">
        <f t="shared" ref="G13" si="5">+E13+F13</f>
        <v>0</v>
      </c>
      <c r="H13" s="70">
        <v>0</v>
      </c>
      <c r="I13" s="71">
        <f t="shared" ref="I13" si="6">+H13-G13</f>
        <v>0</v>
      </c>
      <c r="J13" s="56"/>
    </row>
    <row r="14" spans="1:16" ht="14.1" customHeight="1">
      <c r="A14" s="10" t="s">
        <v>165</v>
      </c>
      <c r="B14" s="40" t="s">
        <v>1575</v>
      </c>
      <c r="C14" s="70">
        <v>0</v>
      </c>
      <c r="D14" s="70">
        <v>0</v>
      </c>
      <c r="E14" s="68">
        <f t="shared" si="1"/>
        <v>0</v>
      </c>
      <c r="F14" s="70">
        <v>0</v>
      </c>
      <c r="G14" s="68">
        <f t="shared" si="2"/>
        <v>0</v>
      </c>
      <c r="H14" s="70">
        <v>0</v>
      </c>
      <c r="I14" s="71">
        <f t="shared" si="3"/>
        <v>0</v>
      </c>
      <c r="J14" s="56"/>
    </row>
    <row r="15" spans="1:16" ht="14.1" customHeight="1">
      <c r="A15" s="10" t="s">
        <v>166</v>
      </c>
      <c r="B15" s="40" t="s">
        <v>167</v>
      </c>
      <c r="C15" s="70">
        <v>0</v>
      </c>
      <c r="D15" s="70">
        <v>0</v>
      </c>
      <c r="E15" s="68">
        <f t="shared" si="1"/>
        <v>0</v>
      </c>
      <c r="F15" s="70">
        <v>0</v>
      </c>
      <c r="G15" s="68">
        <f t="shared" si="2"/>
        <v>0</v>
      </c>
      <c r="H15" s="70">
        <v>0</v>
      </c>
      <c r="I15" s="71">
        <f t="shared" si="3"/>
        <v>0</v>
      </c>
      <c r="J15" s="56"/>
    </row>
    <row r="16" spans="1:16" ht="14.1" customHeight="1">
      <c r="A16" s="10" t="s">
        <v>168</v>
      </c>
      <c r="B16" s="40" t="s">
        <v>1576</v>
      </c>
      <c r="C16" s="70">
        <v>0</v>
      </c>
      <c r="D16" s="70">
        <v>0</v>
      </c>
      <c r="E16" s="68">
        <f t="shared" si="1"/>
        <v>0</v>
      </c>
      <c r="F16" s="70">
        <v>0</v>
      </c>
      <c r="G16" s="68">
        <f t="shared" si="2"/>
        <v>0</v>
      </c>
      <c r="H16" s="70">
        <v>0</v>
      </c>
      <c r="I16" s="71">
        <f t="shared" si="3"/>
        <v>0</v>
      </c>
      <c r="J16" s="56"/>
    </row>
    <row r="17" spans="1:10" ht="14.1" customHeight="1">
      <c r="A17" s="10" t="s">
        <v>1345</v>
      </c>
      <c r="B17" s="40" t="s">
        <v>1346</v>
      </c>
      <c r="C17" s="70">
        <v>0</v>
      </c>
      <c r="D17" s="70">
        <v>0</v>
      </c>
      <c r="E17" s="68">
        <f t="shared" ref="E17" si="7">+C17+D17</f>
        <v>0</v>
      </c>
      <c r="F17" s="70">
        <v>0</v>
      </c>
      <c r="G17" s="68">
        <f t="shared" ref="G17" si="8">+E17+F17</f>
        <v>0</v>
      </c>
      <c r="H17" s="70">
        <v>0</v>
      </c>
      <c r="I17" s="71">
        <f t="shared" ref="I17" si="9">+H17-G17</f>
        <v>0</v>
      </c>
      <c r="J17" s="56"/>
    </row>
    <row r="18" spans="1:10" ht="14.1" customHeight="1">
      <c r="A18" s="10" t="s">
        <v>169</v>
      </c>
      <c r="B18" s="40" t="s">
        <v>170</v>
      </c>
      <c r="C18" s="70">
        <v>0</v>
      </c>
      <c r="D18" s="70">
        <v>0</v>
      </c>
      <c r="E18" s="68">
        <f t="shared" si="1"/>
        <v>0</v>
      </c>
      <c r="F18" s="70">
        <v>0</v>
      </c>
      <c r="G18" s="68">
        <f t="shared" si="2"/>
        <v>0</v>
      </c>
      <c r="H18" s="70">
        <v>0</v>
      </c>
      <c r="I18" s="71">
        <f t="shared" si="3"/>
        <v>0</v>
      </c>
      <c r="J18" s="56"/>
    </row>
    <row r="19" spans="1:10" ht="27" customHeight="1">
      <c r="A19" s="10" t="s">
        <v>171</v>
      </c>
      <c r="B19" s="40" t="s">
        <v>1577</v>
      </c>
      <c r="C19" s="70">
        <v>0</v>
      </c>
      <c r="D19" s="70">
        <v>0</v>
      </c>
      <c r="E19" s="68">
        <f t="shared" si="1"/>
        <v>0</v>
      </c>
      <c r="F19" s="70">
        <v>0</v>
      </c>
      <c r="G19" s="68">
        <f t="shared" si="2"/>
        <v>0</v>
      </c>
      <c r="H19" s="70">
        <v>0</v>
      </c>
      <c r="I19" s="71">
        <f t="shared" si="3"/>
        <v>0</v>
      </c>
      <c r="J19" s="56"/>
    </row>
    <row r="20" spans="1:10" ht="14.1" customHeight="1">
      <c r="A20" s="10" t="s">
        <v>1347</v>
      </c>
      <c r="B20" s="40" t="s">
        <v>1348</v>
      </c>
      <c r="C20" s="70">
        <v>0</v>
      </c>
      <c r="D20" s="70">
        <v>0</v>
      </c>
      <c r="E20" s="68">
        <f t="shared" ref="E20" si="10">+C20+D20</f>
        <v>0</v>
      </c>
      <c r="F20" s="70">
        <v>0</v>
      </c>
      <c r="G20" s="68">
        <f t="shared" ref="G20" si="11">+E20+F20</f>
        <v>0</v>
      </c>
      <c r="H20" s="70">
        <v>0</v>
      </c>
      <c r="I20" s="71">
        <f t="shared" ref="I20" si="12">+H20-G20</f>
        <v>0</v>
      </c>
      <c r="J20" s="56"/>
    </row>
    <row r="21" spans="1:10" ht="14.1" customHeight="1">
      <c r="A21" s="10" t="s">
        <v>172</v>
      </c>
      <c r="B21" s="40" t="s">
        <v>173</v>
      </c>
      <c r="C21" s="70">
        <v>0</v>
      </c>
      <c r="D21" s="70">
        <v>0</v>
      </c>
      <c r="E21" s="68">
        <f t="shared" si="1"/>
        <v>0</v>
      </c>
      <c r="F21" s="70">
        <v>0</v>
      </c>
      <c r="G21" s="68">
        <f t="shared" si="2"/>
        <v>0</v>
      </c>
      <c r="H21" s="70">
        <v>0</v>
      </c>
      <c r="I21" s="71">
        <f t="shared" si="3"/>
        <v>0</v>
      </c>
      <c r="J21" s="56"/>
    </row>
    <row r="22" spans="1:10" ht="14.1" customHeight="1">
      <c r="A22" s="10" t="s">
        <v>174</v>
      </c>
      <c r="B22" s="40" t="s">
        <v>1578</v>
      </c>
      <c r="C22" s="70">
        <v>0</v>
      </c>
      <c r="D22" s="70">
        <v>0</v>
      </c>
      <c r="E22" s="68">
        <f t="shared" si="1"/>
        <v>0</v>
      </c>
      <c r="F22" s="70">
        <v>0</v>
      </c>
      <c r="G22" s="68">
        <f t="shared" si="2"/>
        <v>0</v>
      </c>
      <c r="H22" s="70">
        <v>0</v>
      </c>
      <c r="I22" s="71">
        <f t="shared" si="3"/>
        <v>0</v>
      </c>
      <c r="J22" s="56"/>
    </row>
    <row r="23" spans="1:10" ht="14.1" customHeight="1">
      <c r="A23" s="10" t="s">
        <v>175</v>
      </c>
      <c r="B23" s="40" t="s">
        <v>176</v>
      </c>
      <c r="C23" s="70">
        <v>0</v>
      </c>
      <c r="D23" s="70">
        <v>0</v>
      </c>
      <c r="E23" s="68">
        <f t="shared" si="1"/>
        <v>0</v>
      </c>
      <c r="F23" s="70">
        <v>0</v>
      </c>
      <c r="G23" s="68">
        <f t="shared" si="2"/>
        <v>0</v>
      </c>
      <c r="H23" s="70">
        <v>0</v>
      </c>
      <c r="I23" s="71">
        <f t="shared" si="3"/>
        <v>0</v>
      </c>
      <c r="J23" s="56"/>
    </row>
    <row r="24" spans="1:10" ht="14.1" customHeight="1">
      <c r="A24" s="10" t="s">
        <v>177</v>
      </c>
      <c r="B24" s="40" t="s">
        <v>178</v>
      </c>
      <c r="C24" s="70">
        <v>0</v>
      </c>
      <c r="D24" s="70">
        <v>0</v>
      </c>
      <c r="E24" s="68">
        <f t="shared" si="1"/>
        <v>0</v>
      </c>
      <c r="F24" s="70">
        <v>0</v>
      </c>
      <c r="G24" s="68">
        <f t="shared" si="2"/>
        <v>0</v>
      </c>
      <c r="H24" s="70">
        <v>0</v>
      </c>
      <c r="I24" s="71">
        <f t="shared" si="3"/>
        <v>0</v>
      </c>
      <c r="J24" s="56"/>
    </row>
    <row r="25" spans="1:10" ht="14.1" customHeight="1">
      <c r="A25" s="10" t="s">
        <v>179</v>
      </c>
      <c r="B25" s="40" t="s">
        <v>221</v>
      </c>
      <c r="C25" s="70">
        <v>0</v>
      </c>
      <c r="D25" s="70">
        <v>0</v>
      </c>
      <c r="E25" s="68">
        <f t="shared" si="1"/>
        <v>0</v>
      </c>
      <c r="F25" s="70">
        <v>0</v>
      </c>
      <c r="G25" s="68">
        <f t="shared" si="2"/>
        <v>0</v>
      </c>
      <c r="H25" s="70">
        <v>0</v>
      </c>
      <c r="I25" s="71">
        <f t="shared" si="3"/>
        <v>0</v>
      </c>
      <c r="J25" s="56"/>
    </row>
    <row r="26" spans="1:10" ht="14.1" customHeight="1">
      <c r="A26" s="10" t="s">
        <v>1349</v>
      </c>
      <c r="B26" s="40" t="s">
        <v>1350</v>
      </c>
      <c r="C26" s="70">
        <v>0</v>
      </c>
      <c r="D26" s="70">
        <v>0</v>
      </c>
      <c r="E26" s="68">
        <f t="shared" ref="E26" si="13">+C26+D26</f>
        <v>0</v>
      </c>
      <c r="F26" s="70">
        <v>0</v>
      </c>
      <c r="G26" s="68">
        <f t="shared" ref="G26" si="14">+E26+F26</f>
        <v>0</v>
      </c>
      <c r="H26" s="70">
        <v>0</v>
      </c>
      <c r="I26" s="71">
        <f t="shared" ref="I26" si="15">+H26-G26</f>
        <v>0</v>
      </c>
      <c r="J26" s="56"/>
    </row>
    <row r="27" spans="1:10" ht="14.1" customHeight="1">
      <c r="A27" s="10" t="s">
        <v>181</v>
      </c>
      <c r="B27" s="55" t="s">
        <v>159</v>
      </c>
      <c r="C27" s="70">
        <v>0</v>
      </c>
      <c r="D27" s="70">
        <v>0</v>
      </c>
      <c r="E27" s="68">
        <f t="shared" si="1"/>
        <v>0</v>
      </c>
      <c r="F27" s="70">
        <v>0</v>
      </c>
      <c r="G27" s="68">
        <f t="shared" si="2"/>
        <v>0</v>
      </c>
      <c r="H27" s="70">
        <v>0</v>
      </c>
      <c r="I27" s="71">
        <f t="shared" si="3"/>
        <v>0</v>
      </c>
      <c r="J27" s="56"/>
    </row>
    <row r="28" spans="1:10" ht="12.75" customHeight="1">
      <c r="A28" s="41"/>
      <c r="B28" s="3" t="s">
        <v>182</v>
      </c>
      <c r="C28" s="72">
        <f t="shared" ref="C28:H28" si="16">SUM(C12:C27)</f>
        <v>0</v>
      </c>
      <c r="D28" s="72">
        <f t="shared" si="16"/>
        <v>0</v>
      </c>
      <c r="E28" s="72">
        <f t="shared" si="16"/>
        <v>0</v>
      </c>
      <c r="F28" s="72">
        <f t="shared" si="16"/>
        <v>0</v>
      </c>
      <c r="G28" s="72">
        <f t="shared" si="16"/>
        <v>0</v>
      </c>
      <c r="H28" s="72">
        <f t="shared" si="16"/>
        <v>0</v>
      </c>
      <c r="I28" s="73">
        <f>+H28-G28</f>
        <v>0</v>
      </c>
      <c r="J28" s="56"/>
    </row>
    <row r="29" spans="1:10" ht="14.1" customHeight="1">
      <c r="A29" s="11"/>
      <c r="B29" s="8"/>
      <c r="C29" s="74"/>
      <c r="D29" s="74"/>
      <c r="E29" s="71"/>
      <c r="F29" s="74"/>
      <c r="G29" s="71"/>
      <c r="H29" s="74"/>
      <c r="I29" s="71"/>
      <c r="J29" s="56"/>
    </row>
    <row r="30" spans="1:10" ht="14.1" customHeight="1">
      <c r="A30" s="13" t="s">
        <v>16</v>
      </c>
      <c r="B30" s="12" t="s">
        <v>183</v>
      </c>
      <c r="C30" s="75"/>
      <c r="D30" s="75"/>
      <c r="E30" s="68"/>
      <c r="F30" s="75" t="s">
        <v>162</v>
      </c>
      <c r="G30" s="68"/>
      <c r="H30" s="75"/>
      <c r="I30" s="69"/>
      <c r="J30" s="56"/>
    </row>
    <row r="31" spans="1:10" ht="14.1" customHeight="1">
      <c r="A31" s="10" t="s">
        <v>184</v>
      </c>
      <c r="B31" s="40" t="s">
        <v>1352</v>
      </c>
      <c r="C31" s="70">
        <v>0</v>
      </c>
      <c r="D31" s="70">
        <v>0</v>
      </c>
      <c r="E31" s="68">
        <f t="shared" ref="E31:E44" si="17">+C31+D31</f>
        <v>0</v>
      </c>
      <c r="F31" s="70">
        <v>0</v>
      </c>
      <c r="G31" s="68">
        <f t="shared" ref="G31" si="18">+E31+F31</f>
        <v>0</v>
      </c>
      <c r="H31" s="70">
        <v>0</v>
      </c>
      <c r="I31" s="71">
        <f t="shared" ref="I31" si="19">+H31-G31</f>
        <v>0</v>
      </c>
      <c r="J31" s="56"/>
    </row>
    <row r="32" spans="1:10" ht="14.1" customHeight="1">
      <c r="A32" s="10" t="s">
        <v>1351</v>
      </c>
      <c r="B32" s="40" t="s">
        <v>1353</v>
      </c>
      <c r="C32" s="70">
        <v>0</v>
      </c>
      <c r="D32" s="70">
        <v>0</v>
      </c>
      <c r="E32" s="68">
        <f t="shared" si="17"/>
        <v>0</v>
      </c>
      <c r="F32" s="70">
        <v>0</v>
      </c>
      <c r="G32" s="68">
        <f t="shared" ref="G32:G44" si="20">+E32+F32</f>
        <v>0</v>
      </c>
      <c r="H32" s="70">
        <v>0</v>
      </c>
      <c r="I32" s="71">
        <f t="shared" ref="I32:I44" si="21">+H32-G32</f>
        <v>0</v>
      </c>
      <c r="J32" s="56"/>
    </row>
    <row r="33" spans="1:10" ht="14.1" customHeight="1">
      <c r="A33" s="10" t="s">
        <v>1354</v>
      </c>
      <c r="B33" s="40" t="s">
        <v>1355</v>
      </c>
      <c r="C33" s="70">
        <v>0</v>
      </c>
      <c r="D33" s="70">
        <v>0</v>
      </c>
      <c r="E33" s="68">
        <f t="shared" si="17"/>
        <v>0</v>
      </c>
      <c r="F33" s="70">
        <v>0</v>
      </c>
      <c r="G33" s="68">
        <f t="shared" si="20"/>
        <v>0</v>
      </c>
      <c r="H33" s="70">
        <v>0</v>
      </c>
      <c r="I33" s="71">
        <f t="shared" si="21"/>
        <v>0</v>
      </c>
      <c r="J33" s="56"/>
    </row>
    <row r="34" spans="1:10" ht="14.1" customHeight="1">
      <c r="A34" s="42" t="s">
        <v>185</v>
      </c>
      <c r="B34" s="39" t="s">
        <v>1579</v>
      </c>
      <c r="C34" s="70">
        <v>0</v>
      </c>
      <c r="D34" s="70">
        <v>0</v>
      </c>
      <c r="E34" s="68">
        <f t="shared" si="17"/>
        <v>0</v>
      </c>
      <c r="F34" s="70">
        <v>0</v>
      </c>
      <c r="G34" s="68">
        <f t="shared" si="20"/>
        <v>0</v>
      </c>
      <c r="H34" s="70">
        <v>0</v>
      </c>
      <c r="I34" s="71">
        <f t="shared" si="21"/>
        <v>0</v>
      </c>
      <c r="J34" s="56"/>
    </row>
    <row r="35" spans="1:10" ht="14.1" customHeight="1">
      <c r="A35" s="42" t="s">
        <v>1356</v>
      </c>
      <c r="B35" s="39" t="s">
        <v>1359</v>
      </c>
      <c r="C35" s="70">
        <v>0</v>
      </c>
      <c r="D35" s="70">
        <v>0</v>
      </c>
      <c r="E35" s="68">
        <f t="shared" si="17"/>
        <v>0</v>
      </c>
      <c r="F35" s="70">
        <v>0</v>
      </c>
      <c r="G35" s="68">
        <f t="shared" si="20"/>
        <v>0</v>
      </c>
      <c r="H35" s="70">
        <v>0</v>
      </c>
      <c r="I35" s="71">
        <f t="shared" si="21"/>
        <v>0</v>
      </c>
      <c r="J35" s="56"/>
    </row>
    <row r="36" spans="1:10" ht="14.1" customHeight="1">
      <c r="A36" s="42" t="s">
        <v>1357</v>
      </c>
      <c r="B36" s="39" t="s">
        <v>1360</v>
      </c>
      <c r="C36" s="70">
        <v>0</v>
      </c>
      <c r="D36" s="70">
        <v>0</v>
      </c>
      <c r="E36" s="68">
        <f t="shared" si="17"/>
        <v>0</v>
      </c>
      <c r="F36" s="70">
        <v>0</v>
      </c>
      <c r="G36" s="68">
        <f t="shared" si="20"/>
        <v>0</v>
      </c>
      <c r="H36" s="70">
        <v>0</v>
      </c>
      <c r="I36" s="71">
        <f t="shared" si="21"/>
        <v>0</v>
      </c>
      <c r="J36" s="56"/>
    </row>
    <row r="37" spans="1:10" ht="14.1" customHeight="1">
      <c r="A37" s="42" t="s">
        <v>1358</v>
      </c>
      <c r="B37" s="39" t="s">
        <v>1361</v>
      </c>
      <c r="C37" s="70">
        <v>0</v>
      </c>
      <c r="D37" s="70">
        <v>0</v>
      </c>
      <c r="E37" s="68">
        <f t="shared" si="17"/>
        <v>0</v>
      </c>
      <c r="F37" s="70">
        <v>0</v>
      </c>
      <c r="G37" s="68">
        <f t="shared" si="20"/>
        <v>0</v>
      </c>
      <c r="H37" s="70">
        <v>0</v>
      </c>
      <c r="I37" s="71">
        <f t="shared" si="21"/>
        <v>0</v>
      </c>
      <c r="J37" s="56"/>
    </row>
    <row r="38" spans="1:10" ht="14.1" customHeight="1">
      <c r="A38" s="10" t="s">
        <v>186</v>
      </c>
      <c r="B38" s="39" t="s">
        <v>187</v>
      </c>
      <c r="C38" s="70">
        <v>0</v>
      </c>
      <c r="D38" s="70">
        <v>0</v>
      </c>
      <c r="E38" s="68">
        <f t="shared" si="17"/>
        <v>0</v>
      </c>
      <c r="F38" s="70">
        <v>0</v>
      </c>
      <c r="G38" s="68">
        <f t="shared" si="20"/>
        <v>0</v>
      </c>
      <c r="H38" s="70">
        <v>0</v>
      </c>
      <c r="I38" s="71">
        <f t="shared" si="21"/>
        <v>0</v>
      </c>
      <c r="J38" s="56"/>
    </row>
    <row r="39" spans="1:10" ht="14.1" customHeight="1">
      <c r="A39" s="10" t="s">
        <v>188</v>
      </c>
      <c r="B39" s="39" t="s">
        <v>1362</v>
      </c>
      <c r="C39" s="70">
        <v>0</v>
      </c>
      <c r="D39" s="70">
        <v>0</v>
      </c>
      <c r="E39" s="68">
        <f t="shared" si="17"/>
        <v>0</v>
      </c>
      <c r="F39" s="70">
        <v>0</v>
      </c>
      <c r="G39" s="68">
        <f t="shared" si="20"/>
        <v>0</v>
      </c>
      <c r="H39" s="70">
        <v>0</v>
      </c>
      <c r="I39" s="71">
        <f t="shared" si="21"/>
        <v>0</v>
      </c>
      <c r="J39" s="56"/>
    </row>
    <row r="40" spans="1:10" ht="14.1" customHeight="1">
      <c r="A40" s="10" t="s">
        <v>189</v>
      </c>
      <c r="B40" s="39" t="s">
        <v>176</v>
      </c>
      <c r="C40" s="70">
        <v>0</v>
      </c>
      <c r="D40" s="70">
        <v>0</v>
      </c>
      <c r="E40" s="68">
        <f t="shared" si="17"/>
        <v>0</v>
      </c>
      <c r="F40" s="70">
        <v>0</v>
      </c>
      <c r="G40" s="68">
        <f t="shared" si="20"/>
        <v>0</v>
      </c>
      <c r="H40" s="70">
        <v>0</v>
      </c>
      <c r="I40" s="71">
        <f t="shared" si="21"/>
        <v>0</v>
      </c>
      <c r="J40" s="56"/>
    </row>
    <row r="41" spans="1:10" ht="14.1" customHeight="1">
      <c r="A41" s="10" t="s">
        <v>190</v>
      </c>
      <c r="B41" s="39" t="s">
        <v>178</v>
      </c>
      <c r="C41" s="70">
        <v>0</v>
      </c>
      <c r="D41" s="70">
        <v>0</v>
      </c>
      <c r="E41" s="68">
        <f t="shared" si="17"/>
        <v>0</v>
      </c>
      <c r="F41" s="70">
        <v>0</v>
      </c>
      <c r="G41" s="68">
        <f t="shared" si="20"/>
        <v>0</v>
      </c>
      <c r="H41" s="70">
        <v>0</v>
      </c>
      <c r="I41" s="71">
        <f t="shared" si="21"/>
        <v>0</v>
      </c>
      <c r="J41" s="56"/>
    </row>
    <row r="42" spans="1:10" ht="14.1" customHeight="1">
      <c r="A42" s="10" t="s">
        <v>191</v>
      </c>
      <c r="B42" s="39" t="s">
        <v>192</v>
      </c>
      <c r="C42" s="70">
        <v>0</v>
      </c>
      <c r="D42" s="70">
        <v>0</v>
      </c>
      <c r="E42" s="68">
        <f t="shared" si="17"/>
        <v>0</v>
      </c>
      <c r="F42" s="70">
        <v>0</v>
      </c>
      <c r="G42" s="68">
        <f t="shared" si="20"/>
        <v>0</v>
      </c>
      <c r="H42" s="70">
        <v>0</v>
      </c>
      <c r="I42" s="71">
        <f t="shared" si="21"/>
        <v>0</v>
      </c>
      <c r="J42" s="56"/>
    </row>
    <row r="43" spans="1:10" ht="14.1" customHeight="1">
      <c r="A43" s="10" t="s">
        <v>1363</v>
      </c>
      <c r="B43" s="39" t="s">
        <v>221</v>
      </c>
      <c r="C43" s="70">
        <v>0</v>
      </c>
      <c r="D43" s="70">
        <v>0</v>
      </c>
      <c r="E43" s="68">
        <f t="shared" si="17"/>
        <v>0</v>
      </c>
      <c r="F43" s="70">
        <v>0</v>
      </c>
      <c r="G43" s="68">
        <f t="shared" si="20"/>
        <v>0</v>
      </c>
      <c r="H43" s="70">
        <v>0</v>
      </c>
      <c r="I43" s="71">
        <f t="shared" si="21"/>
        <v>0</v>
      </c>
      <c r="J43" s="56"/>
    </row>
    <row r="44" spans="1:10" ht="14.1" customHeight="1">
      <c r="A44" s="10" t="s">
        <v>193</v>
      </c>
      <c r="B44" s="1" t="s">
        <v>159</v>
      </c>
      <c r="C44" s="70">
        <v>0</v>
      </c>
      <c r="D44" s="70">
        <v>0</v>
      </c>
      <c r="E44" s="68">
        <f t="shared" si="17"/>
        <v>0</v>
      </c>
      <c r="F44" s="70">
        <v>0</v>
      </c>
      <c r="G44" s="68">
        <f t="shared" si="20"/>
        <v>0</v>
      </c>
      <c r="H44" s="70">
        <v>0</v>
      </c>
      <c r="I44" s="71">
        <f t="shared" si="21"/>
        <v>0</v>
      </c>
      <c r="J44" s="56"/>
    </row>
    <row r="45" spans="1:10" ht="14.1" customHeight="1">
      <c r="A45" s="41"/>
      <c r="B45" s="3" t="s">
        <v>194</v>
      </c>
      <c r="C45" s="72">
        <f t="shared" ref="C45:H45" si="22">SUM(C31:C44)</f>
        <v>0</v>
      </c>
      <c r="D45" s="72">
        <f t="shared" si="22"/>
        <v>0</v>
      </c>
      <c r="E45" s="72">
        <f t="shared" si="22"/>
        <v>0</v>
      </c>
      <c r="F45" s="72">
        <f t="shared" si="22"/>
        <v>0</v>
      </c>
      <c r="G45" s="72">
        <f t="shared" si="22"/>
        <v>0</v>
      </c>
      <c r="H45" s="72">
        <f t="shared" si="22"/>
        <v>0</v>
      </c>
      <c r="I45" s="73">
        <f>+H45-G45</f>
        <v>0</v>
      </c>
      <c r="J45" s="56"/>
    </row>
    <row r="46" spans="1:10" ht="14.1" customHeight="1">
      <c r="A46" s="43"/>
      <c r="B46" s="39"/>
      <c r="C46" s="75"/>
      <c r="D46" s="75"/>
      <c r="E46" s="68"/>
      <c r="F46" s="75"/>
      <c r="G46" s="68"/>
      <c r="H46" s="75"/>
      <c r="I46" s="68"/>
      <c r="J46" s="56"/>
    </row>
    <row r="47" spans="1:10" ht="14.1" customHeight="1">
      <c r="A47" s="14" t="s">
        <v>18</v>
      </c>
      <c r="B47" s="5" t="s">
        <v>19</v>
      </c>
      <c r="C47" s="75"/>
      <c r="D47" s="75"/>
      <c r="E47" s="68"/>
      <c r="F47" s="75"/>
      <c r="G47" s="68"/>
      <c r="H47" s="75"/>
      <c r="I47" s="68"/>
      <c r="J47" s="56"/>
    </row>
    <row r="48" spans="1:10" ht="14.1" customHeight="1">
      <c r="A48" s="17" t="s">
        <v>195</v>
      </c>
      <c r="B48" s="39" t="s">
        <v>1580</v>
      </c>
      <c r="C48" s="70">
        <v>0</v>
      </c>
      <c r="D48" s="70">
        <v>0</v>
      </c>
      <c r="E48" s="68">
        <f t="shared" ref="E48" si="23">+C48+D48</f>
        <v>0</v>
      </c>
      <c r="F48" s="70">
        <v>0</v>
      </c>
      <c r="G48" s="68">
        <f t="shared" ref="G48" si="24">+E48+F48</f>
        <v>0</v>
      </c>
      <c r="H48" s="70">
        <v>0</v>
      </c>
      <c r="I48" s="71">
        <f t="shared" ref="I48" si="25">+H48-G48</f>
        <v>0</v>
      </c>
      <c r="J48" s="56"/>
    </row>
    <row r="49" spans="1:10" ht="14.1" customHeight="1">
      <c r="A49" s="17" t="s">
        <v>196</v>
      </c>
      <c r="B49" s="39" t="s">
        <v>1581</v>
      </c>
      <c r="C49" s="70">
        <v>0</v>
      </c>
      <c r="D49" s="70">
        <v>0</v>
      </c>
      <c r="E49" s="68">
        <f t="shared" ref="E49:E61" si="26">+C49+D49</f>
        <v>0</v>
      </c>
      <c r="F49" s="70">
        <v>0</v>
      </c>
      <c r="G49" s="68">
        <f t="shared" ref="G49:G61" si="27">+E49+F49</f>
        <v>0</v>
      </c>
      <c r="H49" s="70">
        <v>0</v>
      </c>
      <c r="I49" s="71">
        <f t="shared" ref="I49:I61" si="28">+H49-G49</f>
        <v>0</v>
      </c>
      <c r="J49" s="56"/>
    </row>
    <row r="50" spans="1:10" ht="14.1" customHeight="1">
      <c r="A50" s="17" t="s">
        <v>197</v>
      </c>
      <c r="B50" s="44" t="s">
        <v>1366</v>
      </c>
      <c r="C50" s="70">
        <v>0</v>
      </c>
      <c r="D50" s="70">
        <v>0</v>
      </c>
      <c r="E50" s="68">
        <f t="shared" si="26"/>
        <v>0</v>
      </c>
      <c r="F50" s="70">
        <v>0</v>
      </c>
      <c r="G50" s="68">
        <f t="shared" si="27"/>
        <v>0</v>
      </c>
      <c r="H50" s="70">
        <v>0</v>
      </c>
      <c r="I50" s="71">
        <f t="shared" si="28"/>
        <v>0</v>
      </c>
      <c r="J50" s="56"/>
    </row>
    <row r="51" spans="1:10" ht="14.1" customHeight="1">
      <c r="A51" s="17" t="s">
        <v>1364</v>
      </c>
      <c r="B51" s="44" t="s">
        <v>1365</v>
      </c>
      <c r="C51" s="70">
        <v>0</v>
      </c>
      <c r="D51" s="70">
        <v>0</v>
      </c>
      <c r="E51" s="68">
        <f t="shared" si="26"/>
        <v>0</v>
      </c>
      <c r="F51" s="70">
        <v>0</v>
      </c>
      <c r="G51" s="68">
        <f t="shared" si="27"/>
        <v>0</v>
      </c>
      <c r="H51" s="70">
        <v>0</v>
      </c>
      <c r="I51" s="71">
        <f t="shared" si="28"/>
        <v>0</v>
      </c>
      <c r="J51" s="56"/>
    </row>
    <row r="52" spans="1:10" ht="14.1" customHeight="1">
      <c r="A52" s="17" t="s">
        <v>198</v>
      </c>
      <c r="B52" s="39" t="s">
        <v>199</v>
      </c>
      <c r="C52" s="70">
        <v>0</v>
      </c>
      <c r="D52" s="70">
        <v>0</v>
      </c>
      <c r="E52" s="68">
        <f t="shared" si="26"/>
        <v>0</v>
      </c>
      <c r="F52" s="70">
        <v>0</v>
      </c>
      <c r="G52" s="68">
        <f t="shared" si="27"/>
        <v>0</v>
      </c>
      <c r="H52" s="70">
        <v>0</v>
      </c>
      <c r="I52" s="71">
        <f t="shared" si="28"/>
        <v>0</v>
      </c>
      <c r="J52" s="56"/>
    </row>
    <row r="53" spans="1:10" ht="14.1" customHeight="1">
      <c r="A53" s="45" t="s">
        <v>200</v>
      </c>
      <c r="B53" s="39" t="s">
        <v>1582</v>
      </c>
      <c r="C53" s="70">
        <v>0</v>
      </c>
      <c r="D53" s="70">
        <v>0</v>
      </c>
      <c r="E53" s="68">
        <f t="shared" si="26"/>
        <v>0</v>
      </c>
      <c r="F53" s="70">
        <v>0</v>
      </c>
      <c r="G53" s="68">
        <f t="shared" si="27"/>
        <v>0</v>
      </c>
      <c r="H53" s="70">
        <v>0</v>
      </c>
      <c r="I53" s="71">
        <f t="shared" si="28"/>
        <v>0</v>
      </c>
      <c r="J53" s="56"/>
    </row>
    <row r="54" spans="1:10" ht="14.1" customHeight="1">
      <c r="A54" s="45" t="s">
        <v>1368</v>
      </c>
      <c r="B54" s="39" t="s">
        <v>1367</v>
      </c>
      <c r="C54" s="70">
        <v>0</v>
      </c>
      <c r="D54" s="70">
        <v>0</v>
      </c>
      <c r="E54" s="68">
        <f t="shared" si="26"/>
        <v>0</v>
      </c>
      <c r="F54" s="70">
        <v>0</v>
      </c>
      <c r="G54" s="68">
        <f t="shared" si="27"/>
        <v>0</v>
      </c>
      <c r="H54" s="70">
        <v>0</v>
      </c>
      <c r="I54" s="71">
        <f t="shared" si="28"/>
        <v>0</v>
      </c>
      <c r="J54" s="56"/>
    </row>
    <row r="55" spans="1:10" ht="14.1" customHeight="1">
      <c r="A55" s="45" t="s">
        <v>201</v>
      </c>
      <c r="B55" s="39" t="s">
        <v>202</v>
      </c>
      <c r="C55" s="70">
        <v>0</v>
      </c>
      <c r="D55" s="70">
        <v>0</v>
      </c>
      <c r="E55" s="68">
        <f t="shared" si="26"/>
        <v>0</v>
      </c>
      <c r="F55" s="70">
        <v>0</v>
      </c>
      <c r="G55" s="68">
        <f t="shared" si="27"/>
        <v>0</v>
      </c>
      <c r="H55" s="70">
        <v>0</v>
      </c>
      <c r="I55" s="71">
        <f t="shared" si="28"/>
        <v>0</v>
      </c>
      <c r="J55" s="56"/>
    </row>
    <row r="56" spans="1:10" ht="14.1" customHeight="1">
      <c r="A56" s="17" t="s">
        <v>203</v>
      </c>
      <c r="B56" s="39" t="s">
        <v>1584</v>
      </c>
      <c r="C56" s="70">
        <v>0</v>
      </c>
      <c r="D56" s="70">
        <v>0</v>
      </c>
      <c r="E56" s="68">
        <f t="shared" si="26"/>
        <v>0</v>
      </c>
      <c r="F56" s="70">
        <v>0</v>
      </c>
      <c r="G56" s="68">
        <f t="shared" si="27"/>
        <v>0</v>
      </c>
      <c r="H56" s="70">
        <v>0</v>
      </c>
      <c r="I56" s="71">
        <f t="shared" si="28"/>
        <v>0</v>
      </c>
      <c r="J56" s="56"/>
    </row>
    <row r="57" spans="1:10" ht="14.1" customHeight="1">
      <c r="A57" s="17" t="s">
        <v>204</v>
      </c>
      <c r="B57" s="39" t="s">
        <v>1583</v>
      </c>
      <c r="C57" s="70">
        <v>0</v>
      </c>
      <c r="D57" s="70">
        <v>0</v>
      </c>
      <c r="E57" s="68">
        <f t="shared" si="26"/>
        <v>0</v>
      </c>
      <c r="F57" s="70">
        <v>0</v>
      </c>
      <c r="G57" s="68">
        <f t="shared" si="27"/>
        <v>0</v>
      </c>
      <c r="H57" s="70">
        <v>0</v>
      </c>
      <c r="I57" s="71">
        <f t="shared" si="28"/>
        <v>0</v>
      </c>
      <c r="J57" s="56"/>
    </row>
    <row r="58" spans="1:10" ht="14.1" customHeight="1">
      <c r="A58" s="17" t="s">
        <v>205</v>
      </c>
      <c r="B58" s="39" t="s">
        <v>206</v>
      </c>
      <c r="C58" s="70">
        <v>0</v>
      </c>
      <c r="D58" s="70">
        <v>0</v>
      </c>
      <c r="E58" s="68">
        <f t="shared" si="26"/>
        <v>0</v>
      </c>
      <c r="F58" s="70">
        <v>0</v>
      </c>
      <c r="G58" s="68">
        <f t="shared" si="27"/>
        <v>0</v>
      </c>
      <c r="H58" s="70">
        <v>0</v>
      </c>
      <c r="I58" s="71">
        <f t="shared" si="28"/>
        <v>0</v>
      </c>
      <c r="J58" s="56"/>
    </row>
    <row r="59" spans="1:10" ht="14.1" customHeight="1">
      <c r="A59" s="17" t="s">
        <v>207</v>
      </c>
      <c r="B59" s="39" t="s">
        <v>180</v>
      </c>
      <c r="C59" s="70">
        <v>0</v>
      </c>
      <c r="D59" s="70">
        <v>0</v>
      </c>
      <c r="E59" s="68">
        <f t="shared" si="26"/>
        <v>0</v>
      </c>
      <c r="F59" s="70">
        <v>0</v>
      </c>
      <c r="G59" s="68">
        <f t="shared" si="27"/>
        <v>0</v>
      </c>
      <c r="H59" s="70">
        <v>0</v>
      </c>
      <c r="I59" s="71">
        <f t="shared" si="28"/>
        <v>0</v>
      </c>
      <c r="J59" s="56"/>
    </row>
    <row r="60" spans="1:10" ht="14.1" customHeight="1">
      <c r="A60" s="17" t="s">
        <v>1369</v>
      </c>
      <c r="B60" s="39" t="s">
        <v>1350</v>
      </c>
      <c r="C60" s="70">
        <v>0</v>
      </c>
      <c r="D60" s="70">
        <v>0</v>
      </c>
      <c r="E60" s="68">
        <f t="shared" si="26"/>
        <v>0</v>
      </c>
      <c r="F60" s="70">
        <v>0</v>
      </c>
      <c r="G60" s="68">
        <f t="shared" si="27"/>
        <v>0</v>
      </c>
      <c r="H60" s="70">
        <v>0</v>
      </c>
      <c r="I60" s="71">
        <f t="shared" si="28"/>
        <v>0</v>
      </c>
      <c r="J60" s="56"/>
    </row>
    <row r="61" spans="1:10" ht="14.1" customHeight="1">
      <c r="A61" s="17" t="s">
        <v>208</v>
      </c>
      <c r="B61" s="1" t="s">
        <v>159</v>
      </c>
      <c r="C61" s="70">
        <v>0</v>
      </c>
      <c r="D61" s="70">
        <v>0</v>
      </c>
      <c r="E61" s="68">
        <f t="shared" si="26"/>
        <v>0</v>
      </c>
      <c r="F61" s="70">
        <v>0</v>
      </c>
      <c r="G61" s="68">
        <f t="shared" si="27"/>
        <v>0</v>
      </c>
      <c r="H61" s="70">
        <v>0</v>
      </c>
      <c r="I61" s="71">
        <f t="shared" si="28"/>
        <v>0</v>
      </c>
      <c r="J61" s="56"/>
    </row>
    <row r="62" spans="1:10" ht="14.1" customHeight="1">
      <c r="A62" s="41"/>
      <c r="B62" s="3" t="s">
        <v>209</v>
      </c>
      <c r="C62" s="72">
        <f t="shared" ref="C62:H62" si="29">SUM(C48:C61)</f>
        <v>0</v>
      </c>
      <c r="D62" s="72">
        <f t="shared" si="29"/>
        <v>0</v>
      </c>
      <c r="E62" s="72">
        <f t="shared" si="29"/>
        <v>0</v>
      </c>
      <c r="F62" s="72">
        <f t="shared" si="29"/>
        <v>0</v>
      </c>
      <c r="G62" s="72">
        <f t="shared" si="29"/>
        <v>0</v>
      </c>
      <c r="H62" s="72">
        <f t="shared" si="29"/>
        <v>0</v>
      </c>
      <c r="I62" s="73">
        <f>+H62-G62</f>
        <v>0</v>
      </c>
      <c r="J62" s="56"/>
    </row>
    <row r="63" spans="1:10" ht="14.1" customHeight="1">
      <c r="A63" s="41"/>
      <c r="B63" s="39"/>
      <c r="C63" s="75"/>
      <c r="D63" s="75"/>
      <c r="E63" s="68"/>
      <c r="F63" s="75"/>
      <c r="G63" s="68"/>
      <c r="H63" s="75"/>
      <c r="I63" s="68"/>
      <c r="J63" s="56"/>
    </row>
    <row r="64" spans="1:10" ht="14.1" customHeight="1">
      <c r="A64" s="14" t="s">
        <v>20</v>
      </c>
      <c r="B64" s="8" t="s">
        <v>21</v>
      </c>
      <c r="C64" s="75"/>
      <c r="D64" s="75"/>
      <c r="E64" s="68"/>
      <c r="F64" s="75"/>
      <c r="G64" s="68"/>
      <c r="H64" s="75"/>
      <c r="I64" s="68"/>
      <c r="J64" s="56"/>
    </row>
    <row r="65" spans="1:10" ht="14.1" customHeight="1">
      <c r="A65" s="14" t="s">
        <v>210</v>
      </c>
      <c r="B65" s="46" t="s">
        <v>211</v>
      </c>
      <c r="C65" s="70">
        <v>0</v>
      </c>
      <c r="D65" s="70">
        <v>0</v>
      </c>
      <c r="E65" s="68">
        <f t="shared" ref="E65" si="30">+C65+D65</f>
        <v>0</v>
      </c>
      <c r="F65" s="70">
        <v>0</v>
      </c>
      <c r="G65" s="68">
        <f t="shared" ref="G65" si="31">+E65+F65</f>
        <v>0</v>
      </c>
      <c r="H65" s="70">
        <v>0</v>
      </c>
      <c r="I65" s="71">
        <f t="shared" ref="I65" si="32">+H65-G65</f>
        <v>0</v>
      </c>
      <c r="J65" s="56"/>
    </row>
    <row r="66" spans="1:10" ht="14.1" customHeight="1">
      <c r="A66" s="45" t="s">
        <v>1371</v>
      </c>
      <c r="B66" s="46" t="s">
        <v>1370</v>
      </c>
      <c r="C66" s="70">
        <v>0</v>
      </c>
      <c r="D66" s="70">
        <v>0</v>
      </c>
      <c r="E66" s="68">
        <f t="shared" ref="E66:E75" si="33">+C66+D66</f>
        <v>0</v>
      </c>
      <c r="F66" s="70">
        <v>0</v>
      </c>
      <c r="G66" s="68">
        <f t="shared" ref="G66:G75" si="34">+E66+F66</f>
        <v>0</v>
      </c>
      <c r="H66" s="70">
        <v>0</v>
      </c>
      <c r="I66" s="71">
        <f t="shared" ref="I66:I75" si="35">+H66-G66</f>
        <v>0</v>
      </c>
      <c r="J66" s="56"/>
    </row>
    <row r="67" spans="1:10" ht="14.1" customHeight="1">
      <c r="A67" s="17" t="s">
        <v>212</v>
      </c>
      <c r="B67" s="46" t="s">
        <v>213</v>
      </c>
      <c r="C67" s="70">
        <v>0</v>
      </c>
      <c r="D67" s="70">
        <v>0</v>
      </c>
      <c r="E67" s="68">
        <f t="shared" si="33"/>
        <v>0</v>
      </c>
      <c r="F67" s="70">
        <v>0</v>
      </c>
      <c r="G67" s="68">
        <f t="shared" si="34"/>
        <v>0</v>
      </c>
      <c r="H67" s="70">
        <v>0</v>
      </c>
      <c r="I67" s="71">
        <f t="shared" si="35"/>
        <v>0</v>
      </c>
      <c r="J67" s="56"/>
    </row>
    <row r="68" spans="1:10" ht="14.1" customHeight="1">
      <c r="A68" s="17" t="s">
        <v>214</v>
      </c>
      <c r="B68" s="46" t="s">
        <v>215</v>
      </c>
      <c r="C68" s="70">
        <v>0</v>
      </c>
      <c r="D68" s="70">
        <v>0</v>
      </c>
      <c r="E68" s="68">
        <f t="shared" si="33"/>
        <v>0</v>
      </c>
      <c r="F68" s="70">
        <v>0</v>
      </c>
      <c r="G68" s="68">
        <f t="shared" si="34"/>
        <v>0</v>
      </c>
      <c r="H68" s="70">
        <v>0</v>
      </c>
      <c r="I68" s="71">
        <f t="shared" si="35"/>
        <v>0</v>
      </c>
      <c r="J68" s="56"/>
    </row>
    <row r="69" spans="1:10" ht="14.1" customHeight="1">
      <c r="A69" s="17" t="s">
        <v>216</v>
      </c>
      <c r="B69" s="46" t="s">
        <v>217</v>
      </c>
      <c r="C69" s="70">
        <v>0</v>
      </c>
      <c r="D69" s="70">
        <v>0</v>
      </c>
      <c r="E69" s="68">
        <f t="shared" si="33"/>
        <v>0</v>
      </c>
      <c r="F69" s="70">
        <v>0</v>
      </c>
      <c r="G69" s="68">
        <f t="shared" si="34"/>
        <v>0</v>
      </c>
      <c r="H69" s="70">
        <v>0</v>
      </c>
      <c r="I69" s="71">
        <f t="shared" si="35"/>
        <v>0</v>
      </c>
      <c r="J69" s="56"/>
    </row>
    <row r="70" spans="1:10" ht="14.1" customHeight="1">
      <c r="A70" s="17" t="s">
        <v>218</v>
      </c>
      <c r="B70" s="46" t="s">
        <v>1584</v>
      </c>
      <c r="C70" s="70">
        <v>0</v>
      </c>
      <c r="D70" s="70">
        <v>0</v>
      </c>
      <c r="E70" s="68">
        <f t="shared" si="33"/>
        <v>0</v>
      </c>
      <c r="F70" s="70">
        <v>0</v>
      </c>
      <c r="G70" s="68">
        <f t="shared" si="34"/>
        <v>0</v>
      </c>
      <c r="H70" s="70">
        <v>0</v>
      </c>
      <c r="I70" s="71">
        <f t="shared" si="35"/>
        <v>0</v>
      </c>
      <c r="J70" s="56"/>
    </row>
    <row r="71" spans="1:10" ht="14.1" customHeight="1">
      <c r="A71" s="17" t="s">
        <v>219</v>
      </c>
      <c r="B71" s="46" t="s">
        <v>1583</v>
      </c>
      <c r="C71" s="70">
        <v>0</v>
      </c>
      <c r="D71" s="70">
        <v>0</v>
      </c>
      <c r="E71" s="68">
        <f t="shared" si="33"/>
        <v>0</v>
      </c>
      <c r="F71" s="70">
        <v>0</v>
      </c>
      <c r="G71" s="68">
        <f t="shared" si="34"/>
        <v>0</v>
      </c>
      <c r="H71" s="70">
        <v>0</v>
      </c>
      <c r="I71" s="71">
        <f t="shared" si="35"/>
        <v>0</v>
      </c>
      <c r="J71" s="56"/>
    </row>
    <row r="72" spans="1:10" ht="14.1" customHeight="1">
      <c r="A72" s="17" t="s">
        <v>220</v>
      </c>
      <c r="B72" s="46" t="s">
        <v>221</v>
      </c>
      <c r="C72" s="70">
        <v>0</v>
      </c>
      <c r="D72" s="70">
        <v>0</v>
      </c>
      <c r="E72" s="68">
        <f t="shared" si="33"/>
        <v>0</v>
      </c>
      <c r="F72" s="70">
        <v>0</v>
      </c>
      <c r="G72" s="68">
        <f t="shared" si="34"/>
        <v>0</v>
      </c>
      <c r="H72" s="70">
        <v>0</v>
      </c>
      <c r="I72" s="71">
        <f t="shared" si="35"/>
        <v>0</v>
      </c>
      <c r="J72" s="56"/>
    </row>
    <row r="73" spans="1:10" ht="14.1" customHeight="1">
      <c r="A73" s="17" t="s">
        <v>222</v>
      </c>
      <c r="B73" s="46" t="s">
        <v>223</v>
      </c>
      <c r="C73" s="70">
        <v>0</v>
      </c>
      <c r="D73" s="70">
        <v>0</v>
      </c>
      <c r="E73" s="68">
        <f t="shared" si="33"/>
        <v>0</v>
      </c>
      <c r="F73" s="70">
        <v>0</v>
      </c>
      <c r="G73" s="68">
        <f t="shared" si="34"/>
        <v>0</v>
      </c>
      <c r="H73" s="70">
        <v>0</v>
      </c>
      <c r="I73" s="71">
        <f t="shared" si="35"/>
        <v>0</v>
      </c>
      <c r="J73" s="56"/>
    </row>
    <row r="74" spans="1:10" ht="14.1" customHeight="1">
      <c r="A74" s="17" t="s">
        <v>1372</v>
      </c>
      <c r="B74" s="46" t="s">
        <v>1350</v>
      </c>
      <c r="C74" s="70">
        <v>0</v>
      </c>
      <c r="D74" s="70">
        <v>0</v>
      </c>
      <c r="E74" s="68">
        <f t="shared" si="33"/>
        <v>0</v>
      </c>
      <c r="F74" s="70">
        <v>0</v>
      </c>
      <c r="G74" s="68">
        <f t="shared" si="34"/>
        <v>0</v>
      </c>
      <c r="H74" s="70">
        <v>0</v>
      </c>
      <c r="I74" s="71">
        <f t="shared" si="35"/>
        <v>0</v>
      </c>
      <c r="J74" s="56"/>
    </row>
    <row r="75" spans="1:10" ht="14.1" customHeight="1">
      <c r="A75" s="17" t="s">
        <v>224</v>
      </c>
      <c r="B75" s="35" t="s">
        <v>159</v>
      </c>
      <c r="C75" s="70">
        <v>0</v>
      </c>
      <c r="D75" s="70">
        <v>0</v>
      </c>
      <c r="E75" s="68">
        <f t="shared" si="33"/>
        <v>0</v>
      </c>
      <c r="F75" s="70">
        <v>0</v>
      </c>
      <c r="G75" s="68">
        <f t="shared" si="34"/>
        <v>0</v>
      </c>
      <c r="H75" s="70">
        <v>0</v>
      </c>
      <c r="I75" s="71">
        <f t="shared" si="35"/>
        <v>0</v>
      </c>
      <c r="J75" s="56"/>
    </row>
    <row r="76" spans="1:10" ht="14.1" customHeight="1">
      <c r="A76" s="47"/>
      <c r="B76" s="3" t="s">
        <v>225</v>
      </c>
      <c r="C76" s="72">
        <f>SUM(C65:C75)</f>
        <v>0</v>
      </c>
      <c r="D76" s="72">
        <f t="shared" ref="D76:H76" si="36">SUM(D65:D75)</f>
        <v>0</v>
      </c>
      <c r="E76" s="72">
        <f t="shared" si="36"/>
        <v>0</v>
      </c>
      <c r="F76" s="72">
        <f t="shared" si="36"/>
        <v>0</v>
      </c>
      <c r="G76" s="72">
        <f t="shared" si="36"/>
        <v>0</v>
      </c>
      <c r="H76" s="72">
        <f t="shared" si="36"/>
        <v>0</v>
      </c>
      <c r="I76" s="73">
        <f>+H76-G76</f>
        <v>0</v>
      </c>
      <c r="J76" s="56"/>
    </row>
    <row r="77" spans="1:10" ht="14.1" customHeight="1">
      <c r="A77" s="47"/>
      <c r="B77" s="8"/>
      <c r="C77" s="72"/>
      <c r="D77" s="72"/>
      <c r="E77" s="72"/>
      <c r="F77" s="72"/>
      <c r="G77" s="72"/>
      <c r="H77" s="72"/>
      <c r="I77" s="73"/>
      <c r="J77" s="56"/>
    </row>
    <row r="78" spans="1:10" ht="14.1" customHeight="1">
      <c r="A78" s="17" t="s">
        <v>22</v>
      </c>
      <c r="B78" s="8" t="s">
        <v>23</v>
      </c>
      <c r="C78" s="68"/>
      <c r="D78" s="68"/>
      <c r="E78" s="68"/>
      <c r="F78" s="68"/>
      <c r="G78" s="68"/>
      <c r="H78" s="68"/>
      <c r="I78" s="68"/>
      <c r="J78" s="56"/>
    </row>
    <row r="79" spans="1:10" ht="14.1" customHeight="1">
      <c r="A79" s="17" t="s">
        <v>226</v>
      </c>
      <c r="B79" s="46" t="s">
        <v>1373</v>
      </c>
      <c r="C79" s="70">
        <v>0</v>
      </c>
      <c r="D79" s="70">
        <v>0</v>
      </c>
      <c r="E79" s="68">
        <f>+C79+D79</f>
        <v>0</v>
      </c>
      <c r="F79" s="70">
        <v>0</v>
      </c>
      <c r="G79" s="68">
        <f>+E79+F79</f>
        <v>0</v>
      </c>
      <c r="H79" s="70">
        <v>0</v>
      </c>
      <c r="I79" s="71">
        <f>+H79-G79</f>
        <v>0</v>
      </c>
      <c r="J79" s="56"/>
    </row>
    <row r="80" spans="1:10" ht="14.1" customHeight="1">
      <c r="A80" s="17" t="s">
        <v>227</v>
      </c>
      <c r="B80" s="46" t="s">
        <v>228</v>
      </c>
      <c r="C80" s="70">
        <v>0</v>
      </c>
      <c r="D80" s="70">
        <v>0</v>
      </c>
      <c r="E80" s="68">
        <f t="shared" ref="E80:E90" si="37">+C80+D80</f>
        <v>0</v>
      </c>
      <c r="F80" s="70">
        <v>0</v>
      </c>
      <c r="G80" s="68">
        <f t="shared" ref="G80:G90" si="38">+E80+F80</f>
        <v>0</v>
      </c>
      <c r="H80" s="70">
        <v>0</v>
      </c>
      <c r="I80" s="71">
        <f t="shared" ref="I80:I90" si="39">+H80-G80</f>
        <v>0</v>
      </c>
      <c r="J80" s="56"/>
    </row>
    <row r="81" spans="1:10" ht="14.1" customHeight="1">
      <c r="A81" s="17" t="s">
        <v>229</v>
      </c>
      <c r="B81" s="46" t="s">
        <v>230</v>
      </c>
      <c r="C81" s="70">
        <v>0</v>
      </c>
      <c r="D81" s="70">
        <v>0</v>
      </c>
      <c r="E81" s="68">
        <f t="shared" si="37"/>
        <v>0</v>
      </c>
      <c r="F81" s="70">
        <v>0</v>
      </c>
      <c r="G81" s="68">
        <f t="shared" si="38"/>
        <v>0</v>
      </c>
      <c r="H81" s="70">
        <v>0</v>
      </c>
      <c r="I81" s="71">
        <f t="shared" si="39"/>
        <v>0</v>
      </c>
      <c r="J81" s="56"/>
    </row>
    <row r="82" spans="1:10" ht="14.1" customHeight="1">
      <c r="A82" s="17" t="s">
        <v>231</v>
      </c>
      <c r="B82" s="46" t="s">
        <v>228</v>
      </c>
      <c r="C82" s="70">
        <v>0</v>
      </c>
      <c r="D82" s="70">
        <v>0</v>
      </c>
      <c r="E82" s="68">
        <f t="shared" si="37"/>
        <v>0</v>
      </c>
      <c r="F82" s="70">
        <v>0</v>
      </c>
      <c r="G82" s="68">
        <f t="shared" si="38"/>
        <v>0</v>
      </c>
      <c r="H82" s="70">
        <v>0</v>
      </c>
      <c r="I82" s="71">
        <f t="shared" si="39"/>
        <v>0</v>
      </c>
      <c r="J82" s="56"/>
    </row>
    <row r="83" spans="1:10" ht="14.1" customHeight="1">
      <c r="A83" s="17" t="s">
        <v>1374</v>
      </c>
      <c r="B83" s="46" t="s">
        <v>1375</v>
      </c>
      <c r="C83" s="70">
        <v>0</v>
      </c>
      <c r="D83" s="70">
        <v>0</v>
      </c>
      <c r="E83" s="68">
        <f t="shared" si="37"/>
        <v>0</v>
      </c>
      <c r="F83" s="70">
        <v>0</v>
      </c>
      <c r="G83" s="68">
        <f t="shared" si="38"/>
        <v>0</v>
      </c>
      <c r="H83" s="70">
        <v>0</v>
      </c>
      <c r="I83" s="71">
        <f t="shared" si="39"/>
        <v>0</v>
      </c>
      <c r="J83" s="56"/>
    </row>
    <row r="84" spans="1:10" ht="14.1" customHeight="1">
      <c r="A84" s="17" t="s">
        <v>232</v>
      </c>
      <c r="B84" s="46" t="s">
        <v>1584</v>
      </c>
      <c r="C84" s="70">
        <v>0</v>
      </c>
      <c r="D84" s="70">
        <v>0</v>
      </c>
      <c r="E84" s="68">
        <f t="shared" si="37"/>
        <v>0</v>
      </c>
      <c r="F84" s="70">
        <v>0</v>
      </c>
      <c r="G84" s="68">
        <f t="shared" si="38"/>
        <v>0</v>
      </c>
      <c r="H84" s="70">
        <v>0</v>
      </c>
      <c r="I84" s="71">
        <f t="shared" si="39"/>
        <v>0</v>
      </c>
      <c r="J84" s="56"/>
    </row>
    <row r="85" spans="1:10" ht="14.1" customHeight="1">
      <c r="A85" s="17" t="s">
        <v>233</v>
      </c>
      <c r="B85" s="46" t="s">
        <v>1583</v>
      </c>
      <c r="C85" s="70">
        <v>0</v>
      </c>
      <c r="D85" s="70">
        <v>0</v>
      </c>
      <c r="E85" s="68">
        <f t="shared" si="37"/>
        <v>0</v>
      </c>
      <c r="F85" s="70">
        <v>0</v>
      </c>
      <c r="G85" s="68">
        <f t="shared" si="38"/>
        <v>0</v>
      </c>
      <c r="H85" s="70">
        <v>0</v>
      </c>
      <c r="I85" s="71">
        <f t="shared" si="39"/>
        <v>0</v>
      </c>
      <c r="J85" s="56"/>
    </row>
    <row r="86" spans="1:10" ht="14.1" customHeight="1">
      <c r="A86" s="17" t="s">
        <v>234</v>
      </c>
      <c r="B86" s="46" t="s">
        <v>1585</v>
      </c>
      <c r="C86" s="70">
        <v>0</v>
      </c>
      <c r="D86" s="70">
        <v>0</v>
      </c>
      <c r="E86" s="68">
        <f t="shared" si="37"/>
        <v>0</v>
      </c>
      <c r="F86" s="70">
        <v>0</v>
      </c>
      <c r="G86" s="68">
        <f t="shared" si="38"/>
        <v>0</v>
      </c>
      <c r="H86" s="70">
        <v>0</v>
      </c>
      <c r="I86" s="71">
        <f t="shared" si="39"/>
        <v>0</v>
      </c>
      <c r="J86" s="56"/>
    </row>
    <row r="87" spans="1:10" ht="14.1" customHeight="1">
      <c r="A87" s="17" t="s">
        <v>235</v>
      </c>
      <c r="B87" s="46" t="s">
        <v>1586</v>
      </c>
      <c r="C87" s="70">
        <v>0</v>
      </c>
      <c r="D87" s="70">
        <v>0</v>
      </c>
      <c r="E87" s="68">
        <f t="shared" si="37"/>
        <v>0</v>
      </c>
      <c r="F87" s="70">
        <v>0</v>
      </c>
      <c r="G87" s="68">
        <f t="shared" si="38"/>
        <v>0</v>
      </c>
      <c r="H87" s="70">
        <v>0</v>
      </c>
      <c r="I87" s="71">
        <f t="shared" si="39"/>
        <v>0</v>
      </c>
      <c r="J87" s="56"/>
    </row>
    <row r="88" spans="1:10" ht="14.1" customHeight="1">
      <c r="A88" s="17" t="s">
        <v>236</v>
      </c>
      <c r="B88" s="46" t="s">
        <v>221</v>
      </c>
      <c r="C88" s="70">
        <v>0</v>
      </c>
      <c r="D88" s="70">
        <v>0</v>
      </c>
      <c r="E88" s="68">
        <f t="shared" si="37"/>
        <v>0</v>
      </c>
      <c r="F88" s="70">
        <v>0</v>
      </c>
      <c r="G88" s="68">
        <f t="shared" si="38"/>
        <v>0</v>
      </c>
      <c r="H88" s="70">
        <v>0</v>
      </c>
      <c r="I88" s="71">
        <f t="shared" si="39"/>
        <v>0</v>
      </c>
      <c r="J88" s="56"/>
    </row>
    <row r="89" spans="1:10" ht="14.1" customHeight="1">
      <c r="A89" s="17" t="s">
        <v>237</v>
      </c>
      <c r="B89" s="46" t="s">
        <v>223</v>
      </c>
      <c r="C89" s="70">
        <v>0</v>
      </c>
      <c r="D89" s="70">
        <v>0</v>
      </c>
      <c r="E89" s="68">
        <f t="shared" si="37"/>
        <v>0</v>
      </c>
      <c r="F89" s="70">
        <v>0</v>
      </c>
      <c r="G89" s="68">
        <f t="shared" si="38"/>
        <v>0</v>
      </c>
      <c r="H89" s="70">
        <v>0</v>
      </c>
      <c r="I89" s="71">
        <f t="shared" si="39"/>
        <v>0</v>
      </c>
      <c r="J89" s="56"/>
    </row>
    <row r="90" spans="1:10" ht="14.1" customHeight="1">
      <c r="A90" s="17" t="s">
        <v>238</v>
      </c>
      <c r="B90" s="35" t="s">
        <v>159</v>
      </c>
      <c r="C90" s="70">
        <v>0</v>
      </c>
      <c r="D90" s="70">
        <v>0</v>
      </c>
      <c r="E90" s="68">
        <f t="shared" si="37"/>
        <v>0</v>
      </c>
      <c r="F90" s="70">
        <v>0</v>
      </c>
      <c r="G90" s="68">
        <f t="shared" si="38"/>
        <v>0</v>
      </c>
      <c r="H90" s="70">
        <v>0</v>
      </c>
      <c r="I90" s="71">
        <f t="shared" si="39"/>
        <v>0</v>
      </c>
      <c r="J90" s="56"/>
    </row>
    <row r="91" spans="1:10" ht="14.1" customHeight="1">
      <c r="A91" s="47"/>
      <c r="B91" s="3" t="s">
        <v>239</v>
      </c>
      <c r="C91" s="72">
        <f t="shared" ref="C91:H91" si="40">SUM(C79:C90)</f>
        <v>0</v>
      </c>
      <c r="D91" s="72">
        <f t="shared" si="40"/>
        <v>0</v>
      </c>
      <c r="E91" s="72">
        <f t="shared" si="40"/>
        <v>0</v>
      </c>
      <c r="F91" s="72">
        <f t="shared" si="40"/>
        <v>0</v>
      </c>
      <c r="G91" s="72">
        <f t="shared" si="40"/>
        <v>0</v>
      </c>
      <c r="H91" s="72">
        <f t="shared" si="40"/>
        <v>0</v>
      </c>
      <c r="I91" s="73">
        <f>+H91-G91</f>
        <v>0</v>
      </c>
      <c r="J91" s="56"/>
    </row>
    <row r="92" spans="1:10" ht="14.1" customHeight="1">
      <c r="A92" s="41"/>
      <c r="B92" s="39"/>
      <c r="C92" s="68"/>
      <c r="D92" s="68"/>
      <c r="E92" s="68"/>
      <c r="F92" s="68"/>
      <c r="G92" s="68"/>
      <c r="H92" s="68"/>
      <c r="I92" s="68"/>
      <c r="J92" s="56"/>
    </row>
    <row r="93" spans="1:10" s="39" customFormat="1" ht="14.1" customHeight="1">
      <c r="A93" s="48"/>
      <c r="B93" s="3" t="s">
        <v>24</v>
      </c>
      <c r="C93" s="106">
        <f t="shared" ref="C93:H93" si="41">SUM(C9+C28+C45+C62+C76+C91)</f>
        <v>0</v>
      </c>
      <c r="D93" s="106">
        <f t="shared" si="41"/>
        <v>0</v>
      </c>
      <c r="E93" s="106">
        <f t="shared" si="41"/>
        <v>0</v>
      </c>
      <c r="F93" s="106">
        <f t="shared" si="41"/>
        <v>0</v>
      </c>
      <c r="G93" s="106">
        <f t="shared" si="41"/>
        <v>0</v>
      </c>
      <c r="H93" s="106">
        <f t="shared" si="41"/>
        <v>0</v>
      </c>
      <c r="I93" s="73">
        <f>+H93-G93</f>
        <v>0</v>
      </c>
      <c r="J93" s="22"/>
    </row>
    <row r="94" spans="1:10" s="39" customFormat="1" ht="14.1" customHeight="1">
      <c r="A94" s="117"/>
      <c r="B94" s="51"/>
      <c r="C94" s="118"/>
      <c r="D94" s="118"/>
      <c r="E94" s="118"/>
      <c r="F94" s="118"/>
      <c r="G94" s="118"/>
      <c r="H94" s="118"/>
      <c r="I94" s="73"/>
      <c r="J94" s="22"/>
    </row>
    <row r="95" spans="1:10" ht="14.1" customHeight="1">
      <c r="A95" s="121" t="s">
        <v>240</v>
      </c>
      <c r="B95" s="122"/>
      <c r="C95" s="68"/>
      <c r="D95" s="68"/>
      <c r="E95" s="68"/>
      <c r="F95" s="68"/>
      <c r="G95" s="68"/>
      <c r="H95" s="68"/>
      <c r="I95" s="68"/>
      <c r="J95" s="56"/>
    </row>
    <row r="96" spans="1:10" ht="14.1" customHeight="1">
      <c r="A96" s="41"/>
      <c r="B96" s="5" t="s">
        <v>241</v>
      </c>
      <c r="C96" s="68"/>
      <c r="D96" s="68"/>
      <c r="E96" s="68"/>
      <c r="F96" s="68"/>
      <c r="G96" s="68"/>
      <c r="H96" s="68"/>
      <c r="I96" s="68"/>
      <c r="J96" s="56"/>
    </row>
    <row r="97" spans="1:10" ht="14.1" customHeight="1">
      <c r="A97" s="11"/>
      <c r="B97" s="8"/>
      <c r="C97" s="71"/>
      <c r="D97" s="71"/>
      <c r="E97" s="71"/>
      <c r="F97" s="71"/>
      <c r="G97" s="71"/>
      <c r="H97" s="71"/>
      <c r="I97" s="71"/>
      <c r="J97" s="56"/>
    </row>
    <row r="98" spans="1:10" ht="14.1" customHeight="1">
      <c r="A98" s="17" t="s">
        <v>25</v>
      </c>
      <c r="B98" s="8" t="s">
        <v>26</v>
      </c>
      <c r="C98" s="68"/>
      <c r="D98" s="68"/>
      <c r="E98" s="68"/>
      <c r="F98" s="68"/>
      <c r="G98" s="68"/>
      <c r="H98" s="68"/>
      <c r="I98" s="68"/>
      <c r="J98" s="56"/>
    </row>
    <row r="99" spans="1:10" ht="14.1" customHeight="1">
      <c r="A99" s="17" t="s">
        <v>242</v>
      </c>
      <c r="B99" s="46" t="s">
        <v>243</v>
      </c>
      <c r="C99" s="70">
        <v>0</v>
      </c>
      <c r="D99" s="70">
        <v>0</v>
      </c>
      <c r="E99" s="68">
        <f>+C99+D99</f>
        <v>0</v>
      </c>
      <c r="F99" s="70">
        <v>0</v>
      </c>
      <c r="G99" s="68">
        <f>+E99+F99</f>
        <v>0</v>
      </c>
      <c r="H99" s="70">
        <v>0</v>
      </c>
      <c r="I99" s="71">
        <f t="shared" ref="I99" si="42">+H99-G99</f>
        <v>0</v>
      </c>
      <c r="J99" s="56"/>
    </row>
    <row r="100" spans="1:10" ht="14.1" customHeight="1">
      <c r="A100" s="17" t="s">
        <v>244</v>
      </c>
      <c r="B100" s="46" t="s">
        <v>228</v>
      </c>
      <c r="C100" s="70">
        <v>0</v>
      </c>
      <c r="D100" s="70">
        <v>0</v>
      </c>
      <c r="E100" s="68">
        <f t="shared" ref="E100:E124" si="43">+C100+D100</f>
        <v>0</v>
      </c>
      <c r="F100" s="70">
        <v>0</v>
      </c>
      <c r="G100" s="68">
        <f t="shared" ref="G100:G124" si="44">+E100+F100</f>
        <v>0</v>
      </c>
      <c r="H100" s="70">
        <v>0</v>
      </c>
      <c r="I100" s="71">
        <f t="shared" ref="I100:I124" si="45">+H100-G100</f>
        <v>0</v>
      </c>
      <c r="J100" s="56"/>
    </row>
    <row r="101" spans="1:10" ht="14.1" customHeight="1">
      <c r="A101" s="17" t="s">
        <v>245</v>
      </c>
      <c r="B101" s="46" t="s">
        <v>246</v>
      </c>
      <c r="C101" s="70">
        <v>0</v>
      </c>
      <c r="D101" s="70">
        <v>0</v>
      </c>
      <c r="E101" s="68">
        <f t="shared" si="43"/>
        <v>0</v>
      </c>
      <c r="F101" s="70">
        <v>0</v>
      </c>
      <c r="G101" s="68">
        <f t="shared" si="44"/>
        <v>0</v>
      </c>
      <c r="H101" s="70">
        <v>0</v>
      </c>
      <c r="I101" s="71">
        <f t="shared" si="45"/>
        <v>0</v>
      </c>
      <c r="J101" s="56"/>
    </row>
    <row r="102" spans="1:10" ht="14.1" customHeight="1">
      <c r="A102" s="17" t="s">
        <v>247</v>
      </c>
      <c r="B102" s="46" t="s">
        <v>228</v>
      </c>
      <c r="C102" s="70">
        <v>0</v>
      </c>
      <c r="D102" s="70">
        <v>0</v>
      </c>
      <c r="E102" s="68">
        <f t="shared" si="43"/>
        <v>0</v>
      </c>
      <c r="F102" s="70">
        <v>0</v>
      </c>
      <c r="G102" s="68">
        <f t="shared" si="44"/>
        <v>0</v>
      </c>
      <c r="H102" s="70">
        <v>0</v>
      </c>
      <c r="I102" s="71">
        <f t="shared" si="45"/>
        <v>0</v>
      </c>
      <c r="J102" s="56"/>
    </row>
    <row r="103" spans="1:10" ht="14.1" customHeight="1">
      <c r="A103" s="17" t="s">
        <v>248</v>
      </c>
      <c r="B103" s="46" t="s">
        <v>249</v>
      </c>
      <c r="C103" s="70">
        <v>0</v>
      </c>
      <c r="D103" s="70">
        <v>0</v>
      </c>
      <c r="E103" s="68">
        <f t="shared" si="43"/>
        <v>0</v>
      </c>
      <c r="F103" s="70">
        <v>0</v>
      </c>
      <c r="G103" s="68">
        <f t="shared" si="44"/>
        <v>0</v>
      </c>
      <c r="H103" s="70">
        <v>0</v>
      </c>
      <c r="I103" s="71">
        <f t="shared" si="45"/>
        <v>0</v>
      </c>
      <c r="J103" s="56"/>
    </row>
    <row r="104" spans="1:10" ht="14.1" customHeight="1">
      <c r="A104" s="17" t="s">
        <v>250</v>
      </c>
      <c r="B104" s="46" t="s">
        <v>228</v>
      </c>
      <c r="C104" s="70">
        <v>0</v>
      </c>
      <c r="D104" s="70">
        <v>0</v>
      </c>
      <c r="E104" s="68">
        <f t="shared" si="43"/>
        <v>0</v>
      </c>
      <c r="F104" s="70">
        <v>0</v>
      </c>
      <c r="G104" s="68">
        <f t="shared" si="44"/>
        <v>0</v>
      </c>
      <c r="H104" s="70">
        <v>0</v>
      </c>
      <c r="I104" s="71">
        <f t="shared" si="45"/>
        <v>0</v>
      </c>
      <c r="J104" s="56"/>
    </row>
    <row r="105" spans="1:10" ht="14.1" customHeight="1">
      <c r="A105" s="17" t="s">
        <v>251</v>
      </c>
      <c r="B105" s="46" t="s">
        <v>1587</v>
      </c>
      <c r="C105" s="70">
        <v>0</v>
      </c>
      <c r="D105" s="70">
        <v>0</v>
      </c>
      <c r="E105" s="68">
        <f t="shared" si="43"/>
        <v>0</v>
      </c>
      <c r="F105" s="70">
        <v>0</v>
      </c>
      <c r="G105" s="68">
        <f t="shared" si="44"/>
        <v>0</v>
      </c>
      <c r="H105" s="70">
        <v>0</v>
      </c>
      <c r="I105" s="71">
        <f t="shared" si="45"/>
        <v>0</v>
      </c>
      <c r="J105" s="56"/>
    </row>
    <row r="106" spans="1:10" ht="14.1" customHeight="1">
      <c r="A106" s="17" t="s">
        <v>252</v>
      </c>
      <c r="B106" s="46" t="s">
        <v>228</v>
      </c>
      <c r="C106" s="70">
        <v>0</v>
      </c>
      <c r="D106" s="70">
        <v>0</v>
      </c>
      <c r="E106" s="68">
        <f t="shared" si="43"/>
        <v>0</v>
      </c>
      <c r="F106" s="70">
        <v>0</v>
      </c>
      <c r="G106" s="68">
        <f t="shared" si="44"/>
        <v>0</v>
      </c>
      <c r="H106" s="70">
        <v>0</v>
      </c>
      <c r="I106" s="71">
        <f t="shared" si="45"/>
        <v>0</v>
      </c>
      <c r="J106" s="56"/>
    </row>
    <row r="107" spans="1:10" ht="14.1" customHeight="1">
      <c r="A107" s="17" t="s">
        <v>253</v>
      </c>
      <c r="B107" s="46" t="s">
        <v>254</v>
      </c>
      <c r="C107" s="70">
        <v>0</v>
      </c>
      <c r="D107" s="70">
        <v>0</v>
      </c>
      <c r="E107" s="68">
        <f t="shared" si="43"/>
        <v>0</v>
      </c>
      <c r="F107" s="70">
        <v>0</v>
      </c>
      <c r="G107" s="68">
        <f t="shared" si="44"/>
        <v>0</v>
      </c>
      <c r="H107" s="70">
        <v>0</v>
      </c>
      <c r="I107" s="71">
        <f t="shared" si="45"/>
        <v>0</v>
      </c>
      <c r="J107" s="56"/>
    </row>
    <row r="108" spans="1:10" ht="14.1" customHeight="1">
      <c r="A108" s="17" t="s">
        <v>255</v>
      </c>
      <c r="B108" s="46" t="s">
        <v>230</v>
      </c>
      <c r="C108" s="70">
        <v>0</v>
      </c>
      <c r="D108" s="70">
        <v>0</v>
      </c>
      <c r="E108" s="68">
        <f t="shared" si="43"/>
        <v>0</v>
      </c>
      <c r="F108" s="70">
        <v>0</v>
      </c>
      <c r="G108" s="68">
        <f t="shared" si="44"/>
        <v>0</v>
      </c>
      <c r="H108" s="70">
        <v>0</v>
      </c>
      <c r="I108" s="71">
        <f t="shared" si="45"/>
        <v>0</v>
      </c>
      <c r="J108" s="56"/>
    </row>
    <row r="109" spans="1:10" ht="14.1" customHeight="1">
      <c r="A109" s="17" t="s">
        <v>256</v>
      </c>
      <c r="B109" s="46" t="s">
        <v>228</v>
      </c>
      <c r="C109" s="70">
        <v>0</v>
      </c>
      <c r="D109" s="70">
        <v>0</v>
      </c>
      <c r="E109" s="68">
        <f t="shared" si="43"/>
        <v>0</v>
      </c>
      <c r="F109" s="70">
        <v>0</v>
      </c>
      <c r="G109" s="68">
        <f t="shared" si="44"/>
        <v>0</v>
      </c>
      <c r="H109" s="70">
        <v>0</v>
      </c>
      <c r="I109" s="71">
        <f t="shared" si="45"/>
        <v>0</v>
      </c>
      <c r="J109" s="56"/>
    </row>
    <row r="110" spans="1:10" ht="14.1" customHeight="1">
      <c r="A110" s="17" t="s">
        <v>257</v>
      </c>
      <c r="B110" s="46" t="s">
        <v>258</v>
      </c>
      <c r="C110" s="70">
        <v>0</v>
      </c>
      <c r="D110" s="70">
        <v>0</v>
      </c>
      <c r="E110" s="68">
        <f t="shared" si="43"/>
        <v>0</v>
      </c>
      <c r="F110" s="70">
        <v>0</v>
      </c>
      <c r="G110" s="68">
        <f t="shared" si="44"/>
        <v>0</v>
      </c>
      <c r="H110" s="70">
        <v>0</v>
      </c>
      <c r="I110" s="71">
        <f t="shared" si="45"/>
        <v>0</v>
      </c>
      <c r="J110" s="56"/>
    </row>
    <row r="111" spans="1:10" ht="14.1" customHeight="1">
      <c r="A111" s="17" t="s">
        <v>259</v>
      </c>
      <c r="B111" s="46" t="s">
        <v>260</v>
      </c>
      <c r="C111" s="70">
        <v>0</v>
      </c>
      <c r="D111" s="70">
        <v>0</v>
      </c>
      <c r="E111" s="68">
        <f t="shared" si="43"/>
        <v>0</v>
      </c>
      <c r="F111" s="70">
        <v>0</v>
      </c>
      <c r="G111" s="68">
        <f t="shared" si="44"/>
        <v>0</v>
      </c>
      <c r="H111" s="70">
        <v>0</v>
      </c>
      <c r="I111" s="71">
        <f t="shared" si="45"/>
        <v>0</v>
      </c>
      <c r="J111" s="56"/>
    </row>
    <row r="112" spans="1:10" ht="14.1" customHeight="1">
      <c r="A112" s="17" t="s">
        <v>261</v>
      </c>
      <c r="B112" s="46" t="s">
        <v>228</v>
      </c>
      <c r="C112" s="70">
        <v>0</v>
      </c>
      <c r="D112" s="70">
        <v>0</v>
      </c>
      <c r="E112" s="68">
        <f t="shared" si="43"/>
        <v>0</v>
      </c>
      <c r="F112" s="70">
        <v>0</v>
      </c>
      <c r="G112" s="68">
        <f t="shared" si="44"/>
        <v>0</v>
      </c>
      <c r="H112" s="70">
        <v>0</v>
      </c>
      <c r="I112" s="71">
        <f t="shared" si="45"/>
        <v>0</v>
      </c>
      <c r="J112" s="56"/>
    </row>
    <row r="113" spans="1:10" ht="14.1" customHeight="1">
      <c r="A113" s="17" t="s">
        <v>262</v>
      </c>
      <c r="B113" s="46" t="s">
        <v>263</v>
      </c>
      <c r="C113" s="70">
        <v>0</v>
      </c>
      <c r="D113" s="70">
        <v>0</v>
      </c>
      <c r="E113" s="68">
        <f t="shared" si="43"/>
        <v>0</v>
      </c>
      <c r="F113" s="70">
        <v>0</v>
      </c>
      <c r="G113" s="68">
        <f t="shared" si="44"/>
        <v>0</v>
      </c>
      <c r="H113" s="70">
        <v>0</v>
      </c>
      <c r="I113" s="71">
        <f t="shared" si="45"/>
        <v>0</v>
      </c>
      <c r="J113" s="56"/>
    </row>
    <row r="114" spans="1:10" ht="14.1" customHeight="1">
      <c r="A114" s="17" t="s">
        <v>1376</v>
      </c>
      <c r="B114" s="46" t="s">
        <v>1377</v>
      </c>
      <c r="C114" s="70">
        <v>0</v>
      </c>
      <c r="D114" s="70">
        <v>0</v>
      </c>
      <c r="E114" s="68">
        <f t="shared" si="43"/>
        <v>0</v>
      </c>
      <c r="F114" s="70">
        <v>0</v>
      </c>
      <c r="G114" s="68">
        <f t="shared" si="44"/>
        <v>0</v>
      </c>
      <c r="H114" s="70">
        <v>0</v>
      </c>
      <c r="I114" s="71">
        <f t="shared" si="45"/>
        <v>0</v>
      </c>
      <c r="J114" s="56"/>
    </row>
    <row r="115" spans="1:10" ht="14.1" customHeight="1">
      <c r="A115" s="17" t="s">
        <v>264</v>
      </c>
      <c r="B115" s="46" t="s">
        <v>265</v>
      </c>
      <c r="C115" s="70">
        <v>0</v>
      </c>
      <c r="D115" s="70">
        <v>0</v>
      </c>
      <c r="E115" s="68">
        <f t="shared" si="43"/>
        <v>0</v>
      </c>
      <c r="F115" s="70">
        <v>0</v>
      </c>
      <c r="G115" s="68">
        <f t="shared" si="44"/>
        <v>0</v>
      </c>
      <c r="H115" s="70">
        <v>0</v>
      </c>
      <c r="I115" s="71">
        <f t="shared" si="45"/>
        <v>0</v>
      </c>
      <c r="J115" s="56"/>
    </row>
    <row r="116" spans="1:10" ht="14.1" customHeight="1">
      <c r="A116" s="17" t="s">
        <v>266</v>
      </c>
      <c r="B116" s="46" t="s">
        <v>228</v>
      </c>
      <c r="C116" s="70">
        <v>0</v>
      </c>
      <c r="D116" s="70">
        <v>0</v>
      </c>
      <c r="E116" s="68">
        <f t="shared" si="43"/>
        <v>0</v>
      </c>
      <c r="F116" s="70">
        <v>0</v>
      </c>
      <c r="G116" s="68">
        <f t="shared" si="44"/>
        <v>0</v>
      </c>
      <c r="H116" s="70">
        <v>0</v>
      </c>
      <c r="I116" s="71">
        <f t="shared" si="45"/>
        <v>0</v>
      </c>
      <c r="J116" s="56"/>
    </row>
    <row r="117" spans="1:10" ht="14.1" customHeight="1">
      <c r="A117" s="17" t="s">
        <v>1378</v>
      </c>
      <c r="B117" s="46" t="s">
        <v>1375</v>
      </c>
      <c r="C117" s="70">
        <v>0</v>
      </c>
      <c r="D117" s="70">
        <v>0</v>
      </c>
      <c r="E117" s="68">
        <f t="shared" si="43"/>
        <v>0</v>
      </c>
      <c r="F117" s="70">
        <v>0</v>
      </c>
      <c r="G117" s="68">
        <f t="shared" si="44"/>
        <v>0</v>
      </c>
      <c r="H117" s="70">
        <v>0</v>
      </c>
      <c r="I117" s="71">
        <f t="shared" si="45"/>
        <v>0</v>
      </c>
      <c r="J117" s="56"/>
    </row>
    <row r="118" spans="1:10" ht="14.1" customHeight="1">
      <c r="A118" s="17" t="s">
        <v>267</v>
      </c>
      <c r="B118" s="46" t="s">
        <v>268</v>
      </c>
      <c r="C118" s="70">
        <v>0</v>
      </c>
      <c r="D118" s="70">
        <v>0</v>
      </c>
      <c r="E118" s="68">
        <f t="shared" si="43"/>
        <v>0</v>
      </c>
      <c r="F118" s="70">
        <v>0</v>
      </c>
      <c r="G118" s="68">
        <f t="shared" si="44"/>
        <v>0</v>
      </c>
      <c r="H118" s="70">
        <v>0</v>
      </c>
      <c r="I118" s="71">
        <f t="shared" si="45"/>
        <v>0</v>
      </c>
      <c r="J118" s="56"/>
    </row>
    <row r="119" spans="1:10" ht="14.1" customHeight="1">
      <c r="A119" s="17" t="s">
        <v>269</v>
      </c>
      <c r="B119" s="46" t="s">
        <v>1588</v>
      </c>
      <c r="C119" s="70">
        <v>0</v>
      </c>
      <c r="D119" s="70">
        <v>0</v>
      </c>
      <c r="E119" s="68">
        <f t="shared" si="43"/>
        <v>0</v>
      </c>
      <c r="F119" s="70">
        <v>0</v>
      </c>
      <c r="G119" s="68">
        <f t="shared" si="44"/>
        <v>0</v>
      </c>
      <c r="H119" s="70">
        <v>0</v>
      </c>
      <c r="I119" s="71">
        <f t="shared" si="45"/>
        <v>0</v>
      </c>
      <c r="J119" s="56"/>
    </row>
    <row r="120" spans="1:10" ht="14.1" customHeight="1">
      <c r="A120" s="17" t="s">
        <v>270</v>
      </c>
      <c r="B120" s="46" t="s">
        <v>271</v>
      </c>
      <c r="C120" s="70">
        <v>0</v>
      </c>
      <c r="D120" s="70">
        <v>0</v>
      </c>
      <c r="E120" s="68">
        <f t="shared" si="43"/>
        <v>0</v>
      </c>
      <c r="F120" s="70">
        <v>0</v>
      </c>
      <c r="G120" s="68">
        <f t="shared" si="44"/>
        <v>0</v>
      </c>
      <c r="H120" s="70">
        <v>0</v>
      </c>
      <c r="I120" s="71">
        <f t="shared" si="45"/>
        <v>0</v>
      </c>
      <c r="J120" s="56"/>
    </row>
    <row r="121" spans="1:10" ht="14.1" customHeight="1">
      <c r="A121" s="17" t="s">
        <v>272</v>
      </c>
      <c r="B121" s="46" t="s">
        <v>1379</v>
      </c>
      <c r="C121" s="70">
        <v>0</v>
      </c>
      <c r="D121" s="70">
        <v>0</v>
      </c>
      <c r="E121" s="68">
        <f t="shared" si="43"/>
        <v>0</v>
      </c>
      <c r="F121" s="70">
        <v>0</v>
      </c>
      <c r="G121" s="68">
        <f t="shared" si="44"/>
        <v>0</v>
      </c>
      <c r="H121" s="70">
        <v>0</v>
      </c>
      <c r="I121" s="71">
        <f t="shared" si="45"/>
        <v>0</v>
      </c>
      <c r="J121" s="56"/>
    </row>
    <row r="122" spans="1:10" ht="14.1" customHeight="1">
      <c r="A122" s="17" t="s">
        <v>273</v>
      </c>
      <c r="B122" s="46" t="s">
        <v>221</v>
      </c>
      <c r="C122" s="70">
        <v>0</v>
      </c>
      <c r="D122" s="70">
        <v>0</v>
      </c>
      <c r="E122" s="68">
        <f t="shared" si="43"/>
        <v>0</v>
      </c>
      <c r="F122" s="70">
        <v>0</v>
      </c>
      <c r="G122" s="68">
        <f t="shared" si="44"/>
        <v>0</v>
      </c>
      <c r="H122" s="70">
        <v>0</v>
      </c>
      <c r="I122" s="71">
        <f t="shared" si="45"/>
        <v>0</v>
      </c>
      <c r="J122" s="56"/>
    </row>
    <row r="123" spans="1:10" ht="14.1" customHeight="1">
      <c r="A123" s="17" t="s">
        <v>274</v>
      </c>
      <c r="B123" s="46" t="s">
        <v>223</v>
      </c>
      <c r="C123" s="70">
        <v>0</v>
      </c>
      <c r="D123" s="70">
        <v>0</v>
      </c>
      <c r="E123" s="68">
        <f t="shared" si="43"/>
        <v>0</v>
      </c>
      <c r="F123" s="70">
        <v>0</v>
      </c>
      <c r="G123" s="68">
        <f t="shared" si="44"/>
        <v>0</v>
      </c>
      <c r="H123" s="70">
        <v>0</v>
      </c>
      <c r="I123" s="71">
        <f t="shared" si="45"/>
        <v>0</v>
      </c>
      <c r="J123" s="56"/>
    </row>
    <row r="124" spans="1:10" ht="14.1" customHeight="1">
      <c r="A124" s="17" t="s">
        <v>275</v>
      </c>
      <c r="B124" s="35" t="s">
        <v>159</v>
      </c>
      <c r="C124" s="70">
        <v>0</v>
      </c>
      <c r="D124" s="70">
        <v>0</v>
      </c>
      <c r="E124" s="68">
        <f t="shared" si="43"/>
        <v>0</v>
      </c>
      <c r="F124" s="70">
        <v>0</v>
      </c>
      <c r="G124" s="68">
        <f t="shared" si="44"/>
        <v>0</v>
      </c>
      <c r="H124" s="70">
        <v>0</v>
      </c>
      <c r="I124" s="71">
        <f t="shared" si="45"/>
        <v>0</v>
      </c>
      <c r="J124" s="56"/>
    </row>
    <row r="125" spans="1:10" ht="14.1" customHeight="1">
      <c r="A125" s="47"/>
      <c r="B125" s="3" t="s">
        <v>276</v>
      </c>
      <c r="C125" s="72">
        <f t="shared" ref="C125:H125" si="46">SUM(C99:C124)</f>
        <v>0</v>
      </c>
      <c r="D125" s="72">
        <f t="shared" si="46"/>
        <v>0</v>
      </c>
      <c r="E125" s="72">
        <f t="shared" si="46"/>
        <v>0</v>
      </c>
      <c r="F125" s="72">
        <f t="shared" si="46"/>
        <v>0</v>
      </c>
      <c r="G125" s="72">
        <f t="shared" si="46"/>
        <v>0</v>
      </c>
      <c r="H125" s="72">
        <f t="shared" si="46"/>
        <v>0</v>
      </c>
      <c r="I125" s="73">
        <f>+H125-G125</f>
        <v>0</v>
      </c>
      <c r="J125" s="56"/>
    </row>
    <row r="126" spans="1:10" ht="14.1" customHeight="1">
      <c r="A126" s="47"/>
      <c r="B126" s="8"/>
      <c r="C126" s="68"/>
      <c r="D126" s="68"/>
      <c r="E126" s="68"/>
      <c r="F126" s="68"/>
      <c r="G126" s="68"/>
      <c r="H126" s="68"/>
      <c r="I126" s="71"/>
      <c r="J126" s="56"/>
    </row>
    <row r="127" spans="1:10" ht="14.1" customHeight="1">
      <c r="A127" s="17" t="s">
        <v>27</v>
      </c>
      <c r="B127" s="8" t="s">
        <v>277</v>
      </c>
      <c r="C127" s="68"/>
      <c r="D127" s="68"/>
      <c r="E127" s="68"/>
      <c r="F127" s="68"/>
      <c r="G127" s="68"/>
      <c r="H127" s="68"/>
      <c r="I127" s="68"/>
      <c r="J127" s="56"/>
    </row>
    <row r="128" spans="1:10" ht="14.1" customHeight="1">
      <c r="A128" s="17" t="s">
        <v>278</v>
      </c>
      <c r="B128" s="46" t="s">
        <v>279</v>
      </c>
      <c r="C128" s="70">
        <v>0</v>
      </c>
      <c r="D128" s="70">
        <v>0</v>
      </c>
      <c r="E128" s="68">
        <f>+C128+D128</f>
        <v>0</v>
      </c>
      <c r="F128" s="70">
        <v>0</v>
      </c>
      <c r="G128" s="68">
        <f>+E128+F128</f>
        <v>0</v>
      </c>
      <c r="H128" s="70">
        <v>0</v>
      </c>
      <c r="I128" s="71">
        <f t="shared" ref="I128" si="47">+H128-G128</f>
        <v>0</v>
      </c>
      <c r="J128" s="56"/>
    </row>
    <row r="129" spans="1:10" ht="14.1" customHeight="1">
      <c r="A129" s="17" t="s">
        <v>280</v>
      </c>
      <c r="B129" s="46" t="s">
        <v>281</v>
      </c>
      <c r="C129" s="70">
        <v>0</v>
      </c>
      <c r="D129" s="70">
        <v>0</v>
      </c>
      <c r="E129" s="68">
        <f t="shared" ref="E129:E141" si="48">+C129+D129</f>
        <v>0</v>
      </c>
      <c r="F129" s="70">
        <v>0</v>
      </c>
      <c r="G129" s="68">
        <f t="shared" ref="G129:G141" si="49">+E129+F129</f>
        <v>0</v>
      </c>
      <c r="H129" s="70">
        <v>0</v>
      </c>
      <c r="I129" s="71">
        <f t="shared" ref="I129:I141" si="50">+H129-G129</f>
        <v>0</v>
      </c>
      <c r="J129" s="56"/>
    </row>
    <row r="130" spans="1:10" ht="14.1" customHeight="1">
      <c r="A130" s="17" t="s">
        <v>282</v>
      </c>
      <c r="B130" s="46" t="s">
        <v>1589</v>
      </c>
      <c r="C130" s="70">
        <v>0</v>
      </c>
      <c r="D130" s="70">
        <v>0</v>
      </c>
      <c r="E130" s="68">
        <f t="shared" si="48"/>
        <v>0</v>
      </c>
      <c r="F130" s="70">
        <v>0</v>
      </c>
      <c r="G130" s="68">
        <f t="shared" si="49"/>
        <v>0</v>
      </c>
      <c r="H130" s="70">
        <v>0</v>
      </c>
      <c r="I130" s="71">
        <f t="shared" si="50"/>
        <v>0</v>
      </c>
      <c r="J130" s="56"/>
    </row>
    <row r="131" spans="1:10" ht="14.1" customHeight="1">
      <c r="A131" s="17" t="s">
        <v>283</v>
      </c>
      <c r="B131" s="46" t="s">
        <v>1590</v>
      </c>
      <c r="C131" s="70">
        <v>0</v>
      </c>
      <c r="D131" s="70">
        <v>0</v>
      </c>
      <c r="E131" s="68">
        <f t="shared" si="48"/>
        <v>0</v>
      </c>
      <c r="F131" s="70">
        <v>0</v>
      </c>
      <c r="G131" s="68">
        <f t="shared" si="49"/>
        <v>0</v>
      </c>
      <c r="H131" s="70">
        <v>0</v>
      </c>
      <c r="I131" s="71">
        <f t="shared" si="50"/>
        <v>0</v>
      </c>
      <c r="J131" s="56"/>
    </row>
    <row r="132" spans="1:10" ht="14.1" customHeight="1">
      <c r="A132" s="17" t="s">
        <v>284</v>
      </c>
      <c r="B132" s="46" t="s">
        <v>1591</v>
      </c>
      <c r="C132" s="70">
        <v>0</v>
      </c>
      <c r="D132" s="70">
        <v>0</v>
      </c>
      <c r="E132" s="68">
        <f t="shared" si="48"/>
        <v>0</v>
      </c>
      <c r="F132" s="70">
        <v>0</v>
      </c>
      <c r="G132" s="68">
        <f t="shared" si="49"/>
        <v>0</v>
      </c>
      <c r="H132" s="70">
        <v>0</v>
      </c>
      <c r="I132" s="71">
        <f t="shared" si="50"/>
        <v>0</v>
      </c>
      <c r="J132" s="56"/>
    </row>
    <row r="133" spans="1:10" ht="14.1" customHeight="1">
      <c r="A133" s="17" t="s">
        <v>285</v>
      </c>
      <c r="B133" s="46" t="s">
        <v>1592</v>
      </c>
      <c r="C133" s="70">
        <v>0</v>
      </c>
      <c r="D133" s="70">
        <v>0</v>
      </c>
      <c r="E133" s="68">
        <f t="shared" si="48"/>
        <v>0</v>
      </c>
      <c r="F133" s="70">
        <v>0</v>
      </c>
      <c r="G133" s="68">
        <f t="shared" si="49"/>
        <v>0</v>
      </c>
      <c r="H133" s="70">
        <v>0</v>
      </c>
      <c r="I133" s="71">
        <f t="shared" si="50"/>
        <v>0</v>
      </c>
      <c r="J133" s="56"/>
    </row>
    <row r="134" spans="1:10" ht="14.1" customHeight="1">
      <c r="A134" s="17" t="s">
        <v>286</v>
      </c>
      <c r="B134" s="46" t="s">
        <v>1593</v>
      </c>
      <c r="C134" s="70">
        <v>0</v>
      </c>
      <c r="D134" s="70">
        <v>0</v>
      </c>
      <c r="E134" s="68">
        <f t="shared" si="48"/>
        <v>0</v>
      </c>
      <c r="F134" s="70">
        <v>0</v>
      </c>
      <c r="G134" s="68">
        <f t="shared" si="49"/>
        <v>0</v>
      </c>
      <c r="H134" s="70">
        <v>0</v>
      </c>
      <c r="I134" s="71">
        <f t="shared" si="50"/>
        <v>0</v>
      </c>
      <c r="J134" s="56"/>
    </row>
    <row r="135" spans="1:10" ht="14.1" customHeight="1">
      <c r="A135" s="17" t="s">
        <v>287</v>
      </c>
      <c r="B135" s="46" t="s">
        <v>288</v>
      </c>
      <c r="C135" s="70">
        <v>0</v>
      </c>
      <c r="D135" s="70">
        <v>0</v>
      </c>
      <c r="E135" s="68">
        <f t="shared" si="48"/>
        <v>0</v>
      </c>
      <c r="F135" s="70">
        <v>0</v>
      </c>
      <c r="G135" s="68">
        <f t="shared" si="49"/>
        <v>0</v>
      </c>
      <c r="H135" s="70">
        <v>0</v>
      </c>
      <c r="I135" s="71">
        <f t="shared" si="50"/>
        <v>0</v>
      </c>
      <c r="J135" s="56"/>
    </row>
    <row r="136" spans="1:10" ht="14.1" customHeight="1">
      <c r="A136" s="17" t="s">
        <v>289</v>
      </c>
      <c r="B136" s="46" t="s">
        <v>1594</v>
      </c>
      <c r="C136" s="70">
        <v>0</v>
      </c>
      <c r="D136" s="70">
        <v>0</v>
      </c>
      <c r="E136" s="68">
        <f t="shared" si="48"/>
        <v>0</v>
      </c>
      <c r="F136" s="70">
        <v>0</v>
      </c>
      <c r="G136" s="68">
        <f t="shared" si="49"/>
        <v>0</v>
      </c>
      <c r="H136" s="70">
        <v>0</v>
      </c>
      <c r="I136" s="71">
        <f t="shared" si="50"/>
        <v>0</v>
      </c>
      <c r="J136" s="56"/>
    </row>
    <row r="137" spans="1:10" ht="14.1" customHeight="1">
      <c r="A137" s="17" t="s">
        <v>290</v>
      </c>
      <c r="B137" s="46" t="s">
        <v>1595</v>
      </c>
      <c r="C137" s="70">
        <v>0</v>
      </c>
      <c r="D137" s="70">
        <v>0</v>
      </c>
      <c r="E137" s="68">
        <f t="shared" si="48"/>
        <v>0</v>
      </c>
      <c r="F137" s="70">
        <v>0</v>
      </c>
      <c r="G137" s="68">
        <f t="shared" si="49"/>
        <v>0</v>
      </c>
      <c r="H137" s="70">
        <v>0</v>
      </c>
      <c r="I137" s="71">
        <f t="shared" si="50"/>
        <v>0</v>
      </c>
      <c r="J137" s="56"/>
    </row>
    <row r="138" spans="1:10" ht="14.1" customHeight="1">
      <c r="A138" s="17" t="s">
        <v>291</v>
      </c>
      <c r="B138" s="46" t="s">
        <v>292</v>
      </c>
      <c r="C138" s="70">
        <v>0</v>
      </c>
      <c r="D138" s="70">
        <v>0</v>
      </c>
      <c r="E138" s="68">
        <f t="shared" si="48"/>
        <v>0</v>
      </c>
      <c r="F138" s="70">
        <v>0</v>
      </c>
      <c r="G138" s="68">
        <f t="shared" si="49"/>
        <v>0</v>
      </c>
      <c r="H138" s="70">
        <v>0</v>
      </c>
      <c r="I138" s="71">
        <f t="shared" si="50"/>
        <v>0</v>
      </c>
      <c r="J138" s="56"/>
    </row>
    <row r="139" spans="1:10" ht="14.1" customHeight="1">
      <c r="A139" s="17" t="s">
        <v>293</v>
      </c>
      <c r="B139" s="46" t="s">
        <v>221</v>
      </c>
      <c r="C139" s="70">
        <v>0</v>
      </c>
      <c r="D139" s="70">
        <v>0</v>
      </c>
      <c r="E139" s="68">
        <f t="shared" si="48"/>
        <v>0</v>
      </c>
      <c r="F139" s="70">
        <v>0</v>
      </c>
      <c r="G139" s="68">
        <f t="shared" si="49"/>
        <v>0</v>
      </c>
      <c r="H139" s="70">
        <v>0</v>
      </c>
      <c r="I139" s="71">
        <f t="shared" si="50"/>
        <v>0</v>
      </c>
      <c r="J139" s="56"/>
    </row>
    <row r="140" spans="1:10" ht="14.1" customHeight="1">
      <c r="A140" s="17" t="s">
        <v>1380</v>
      </c>
      <c r="B140" s="46" t="s">
        <v>223</v>
      </c>
      <c r="C140" s="70">
        <v>0</v>
      </c>
      <c r="D140" s="70">
        <v>0</v>
      </c>
      <c r="E140" s="68">
        <f t="shared" si="48"/>
        <v>0</v>
      </c>
      <c r="F140" s="70">
        <v>0</v>
      </c>
      <c r="G140" s="68">
        <f t="shared" si="49"/>
        <v>0</v>
      </c>
      <c r="H140" s="70">
        <v>0</v>
      </c>
      <c r="I140" s="71">
        <f t="shared" si="50"/>
        <v>0</v>
      </c>
      <c r="J140" s="56"/>
    </row>
    <row r="141" spans="1:10" ht="13.7" customHeight="1">
      <c r="A141" s="17" t="s">
        <v>294</v>
      </c>
      <c r="B141" s="35" t="s">
        <v>159</v>
      </c>
      <c r="C141" s="70">
        <v>0</v>
      </c>
      <c r="D141" s="70">
        <v>0</v>
      </c>
      <c r="E141" s="68">
        <f t="shared" si="48"/>
        <v>0</v>
      </c>
      <c r="F141" s="70">
        <v>0</v>
      </c>
      <c r="G141" s="68">
        <f t="shared" si="49"/>
        <v>0</v>
      </c>
      <c r="H141" s="70">
        <v>0</v>
      </c>
      <c r="I141" s="71">
        <f t="shared" si="50"/>
        <v>0</v>
      </c>
      <c r="J141" s="56"/>
    </row>
    <row r="142" spans="1:10" ht="14.1" customHeight="1">
      <c r="A142" s="47"/>
      <c r="B142" s="3" t="s">
        <v>295</v>
      </c>
      <c r="C142" s="72">
        <f t="shared" ref="C142:H142" si="51">SUM(C128:C141)</f>
        <v>0</v>
      </c>
      <c r="D142" s="72">
        <f t="shared" si="51"/>
        <v>0</v>
      </c>
      <c r="E142" s="72">
        <f t="shared" si="51"/>
        <v>0</v>
      </c>
      <c r="F142" s="72">
        <f t="shared" si="51"/>
        <v>0</v>
      </c>
      <c r="G142" s="72">
        <f t="shared" si="51"/>
        <v>0</v>
      </c>
      <c r="H142" s="72">
        <f t="shared" si="51"/>
        <v>0</v>
      </c>
      <c r="I142" s="73">
        <f>+H142-G142</f>
        <v>0</v>
      </c>
      <c r="J142" s="56"/>
    </row>
    <row r="143" spans="1:10" ht="14.1" customHeight="1">
      <c r="A143" s="47"/>
      <c r="B143" s="8"/>
      <c r="C143" s="68"/>
      <c r="D143" s="68"/>
      <c r="E143" s="68"/>
      <c r="F143" s="68"/>
      <c r="G143" s="68"/>
      <c r="H143" s="68"/>
      <c r="I143" s="71"/>
      <c r="J143" s="56"/>
    </row>
    <row r="144" spans="1:10" ht="14.1" customHeight="1">
      <c r="A144" s="17" t="s">
        <v>28</v>
      </c>
      <c r="B144" s="8" t="s">
        <v>296</v>
      </c>
      <c r="C144" s="68"/>
      <c r="D144" s="68"/>
      <c r="E144" s="68"/>
      <c r="F144" s="68"/>
      <c r="G144" s="68"/>
      <c r="H144" s="68"/>
      <c r="I144" s="68"/>
      <c r="J144" s="56"/>
    </row>
    <row r="145" spans="1:10" ht="14.1" customHeight="1">
      <c r="A145" s="17" t="s">
        <v>297</v>
      </c>
      <c r="B145" s="46" t="s">
        <v>298</v>
      </c>
      <c r="C145" s="70">
        <v>0</v>
      </c>
      <c r="D145" s="70">
        <v>0</v>
      </c>
      <c r="E145" s="68">
        <f>+C145+D145</f>
        <v>0</v>
      </c>
      <c r="F145" s="70">
        <v>0</v>
      </c>
      <c r="G145" s="68">
        <f>+E145+F145</f>
        <v>0</v>
      </c>
      <c r="H145" s="70">
        <v>0</v>
      </c>
      <c r="I145" s="71">
        <f t="shared" ref="I145" si="52">+H145-G145</f>
        <v>0</v>
      </c>
      <c r="J145" s="56"/>
    </row>
    <row r="146" spans="1:10" ht="14.1" customHeight="1">
      <c r="A146" s="17" t="s">
        <v>299</v>
      </c>
      <c r="B146" s="46" t="s">
        <v>300</v>
      </c>
      <c r="C146" s="70">
        <v>0</v>
      </c>
      <c r="D146" s="70">
        <v>0</v>
      </c>
      <c r="E146" s="68">
        <f t="shared" ref="E146:E173" si="53">+C146+D146</f>
        <v>0</v>
      </c>
      <c r="F146" s="70">
        <v>0</v>
      </c>
      <c r="G146" s="68">
        <f t="shared" ref="G146:G173" si="54">+E146+F146</f>
        <v>0</v>
      </c>
      <c r="H146" s="70">
        <v>0</v>
      </c>
      <c r="I146" s="71">
        <f t="shared" ref="I146:I173" si="55">+H146-G146</f>
        <v>0</v>
      </c>
      <c r="J146" s="56"/>
    </row>
    <row r="147" spans="1:10" ht="14.1" customHeight="1">
      <c r="A147" s="17" t="s">
        <v>301</v>
      </c>
      <c r="B147" s="46" t="s">
        <v>1596</v>
      </c>
      <c r="C147" s="70">
        <v>0</v>
      </c>
      <c r="D147" s="70">
        <v>0</v>
      </c>
      <c r="E147" s="68">
        <f t="shared" si="53"/>
        <v>0</v>
      </c>
      <c r="F147" s="70">
        <v>0</v>
      </c>
      <c r="G147" s="68">
        <f t="shared" si="54"/>
        <v>0</v>
      </c>
      <c r="H147" s="70">
        <v>0</v>
      </c>
      <c r="I147" s="71">
        <f t="shared" si="55"/>
        <v>0</v>
      </c>
      <c r="J147" s="56"/>
    </row>
    <row r="148" spans="1:10" ht="14.1" customHeight="1">
      <c r="A148" s="17" t="s">
        <v>302</v>
      </c>
      <c r="B148" s="46" t="s">
        <v>303</v>
      </c>
      <c r="C148" s="70">
        <v>0</v>
      </c>
      <c r="D148" s="70">
        <v>0</v>
      </c>
      <c r="E148" s="68">
        <f t="shared" si="53"/>
        <v>0</v>
      </c>
      <c r="F148" s="70">
        <v>0</v>
      </c>
      <c r="G148" s="68">
        <f t="shared" si="54"/>
        <v>0</v>
      </c>
      <c r="H148" s="70">
        <v>0</v>
      </c>
      <c r="I148" s="71">
        <f t="shared" si="55"/>
        <v>0</v>
      </c>
      <c r="J148" s="56"/>
    </row>
    <row r="149" spans="1:10" ht="14.1" customHeight="1">
      <c r="A149" s="17" t="s">
        <v>304</v>
      </c>
      <c r="B149" s="46" t="s">
        <v>305</v>
      </c>
      <c r="C149" s="70">
        <v>0</v>
      </c>
      <c r="D149" s="70">
        <v>0</v>
      </c>
      <c r="E149" s="68">
        <f t="shared" si="53"/>
        <v>0</v>
      </c>
      <c r="F149" s="70">
        <v>0</v>
      </c>
      <c r="G149" s="68">
        <f t="shared" si="54"/>
        <v>0</v>
      </c>
      <c r="H149" s="70">
        <v>0</v>
      </c>
      <c r="I149" s="71">
        <f t="shared" si="55"/>
        <v>0</v>
      </c>
      <c r="J149" s="56"/>
    </row>
    <row r="150" spans="1:10" ht="14.1" customHeight="1">
      <c r="A150" s="17" t="s">
        <v>306</v>
      </c>
      <c r="B150" s="46" t="s">
        <v>307</v>
      </c>
      <c r="C150" s="70">
        <v>0</v>
      </c>
      <c r="D150" s="70">
        <v>0</v>
      </c>
      <c r="E150" s="68">
        <f t="shared" si="53"/>
        <v>0</v>
      </c>
      <c r="F150" s="70">
        <v>0</v>
      </c>
      <c r="G150" s="68">
        <f t="shared" si="54"/>
        <v>0</v>
      </c>
      <c r="H150" s="70">
        <v>0</v>
      </c>
      <c r="I150" s="71">
        <f t="shared" si="55"/>
        <v>0</v>
      </c>
      <c r="J150" s="56"/>
    </row>
    <row r="151" spans="1:10" ht="14.1" customHeight="1">
      <c r="A151" s="17" t="s">
        <v>308</v>
      </c>
      <c r="B151" s="46" t="s">
        <v>1597</v>
      </c>
      <c r="C151" s="70">
        <v>0</v>
      </c>
      <c r="D151" s="70">
        <v>0</v>
      </c>
      <c r="E151" s="68">
        <f t="shared" si="53"/>
        <v>0</v>
      </c>
      <c r="F151" s="70">
        <v>0</v>
      </c>
      <c r="G151" s="68">
        <f t="shared" si="54"/>
        <v>0</v>
      </c>
      <c r="H151" s="70">
        <v>0</v>
      </c>
      <c r="I151" s="71">
        <f t="shared" si="55"/>
        <v>0</v>
      </c>
      <c r="J151" s="56"/>
    </row>
    <row r="152" spans="1:10" ht="14.1" customHeight="1">
      <c r="A152" s="17" t="s">
        <v>309</v>
      </c>
      <c r="B152" s="46" t="s">
        <v>1598</v>
      </c>
      <c r="C152" s="70">
        <v>0</v>
      </c>
      <c r="D152" s="70">
        <v>0</v>
      </c>
      <c r="E152" s="68">
        <f t="shared" si="53"/>
        <v>0</v>
      </c>
      <c r="F152" s="70">
        <v>0</v>
      </c>
      <c r="G152" s="68">
        <f t="shared" si="54"/>
        <v>0</v>
      </c>
      <c r="H152" s="70">
        <v>0</v>
      </c>
      <c r="I152" s="71">
        <f t="shared" si="55"/>
        <v>0</v>
      </c>
      <c r="J152" s="56"/>
    </row>
    <row r="153" spans="1:10" ht="14.1" customHeight="1">
      <c r="A153" s="17" t="s">
        <v>310</v>
      </c>
      <c r="B153" s="46" t="s">
        <v>1599</v>
      </c>
      <c r="C153" s="70">
        <v>0</v>
      </c>
      <c r="D153" s="70">
        <v>0</v>
      </c>
      <c r="E153" s="68">
        <f t="shared" si="53"/>
        <v>0</v>
      </c>
      <c r="F153" s="70">
        <v>0</v>
      </c>
      <c r="G153" s="68">
        <f t="shared" si="54"/>
        <v>0</v>
      </c>
      <c r="H153" s="70">
        <v>0</v>
      </c>
      <c r="I153" s="71">
        <f t="shared" si="55"/>
        <v>0</v>
      </c>
      <c r="J153" s="56"/>
    </row>
    <row r="154" spans="1:10" ht="14.1" customHeight="1">
      <c r="A154" s="17" t="s">
        <v>311</v>
      </c>
      <c r="B154" s="46" t="s">
        <v>1600</v>
      </c>
      <c r="C154" s="70">
        <v>0</v>
      </c>
      <c r="D154" s="70">
        <v>0</v>
      </c>
      <c r="E154" s="68">
        <f t="shared" si="53"/>
        <v>0</v>
      </c>
      <c r="F154" s="70">
        <v>0</v>
      </c>
      <c r="G154" s="68">
        <f t="shared" si="54"/>
        <v>0</v>
      </c>
      <c r="H154" s="70">
        <v>0</v>
      </c>
      <c r="I154" s="71">
        <f t="shared" si="55"/>
        <v>0</v>
      </c>
      <c r="J154" s="56"/>
    </row>
    <row r="155" spans="1:10" ht="14.1" customHeight="1">
      <c r="A155" s="17" t="s">
        <v>312</v>
      </c>
      <c r="B155" s="46" t="s">
        <v>313</v>
      </c>
      <c r="C155" s="70">
        <v>0</v>
      </c>
      <c r="D155" s="70">
        <v>0</v>
      </c>
      <c r="E155" s="68">
        <f t="shared" si="53"/>
        <v>0</v>
      </c>
      <c r="F155" s="70">
        <v>0</v>
      </c>
      <c r="G155" s="68">
        <f t="shared" si="54"/>
        <v>0</v>
      </c>
      <c r="H155" s="70">
        <v>0</v>
      </c>
      <c r="I155" s="71">
        <f t="shared" si="55"/>
        <v>0</v>
      </c>
      <c r="J155" s="56"/>
    </row>
    <row r="156" spans="1:10" ht="14.1" customHeight="1">
      <c r="A156" s="17" t="s">
        <v>314</v>
      </c>
      <c r="B156" s="46" t="s">
        <v>315</v>
      </c>
      <c r="C156" s="70">
        <v>0</v>
      </c>
      <c r="D156" s="70">
        <v>0</v>
      </c>
      <c r="E156" s="68">
        <f t="shared" si="53"/>
        <v>0</v>
      </c>
      <c r="F156" s="70">
        <v>0</v>
      </c>
      <c r="G156" s="68">
        <f t="shared" si="54"/>
        <v>0</v>
      </c>
      <c r="H156" s="70">
        <v>0</v>
      </c>
      <c r="I156" s="71">
        <f t="shared" si="55"/>
        <v>0</v>
      </c>
      <c r="J156" s="56"/>
    </row>
    <row r="157" spans="1:10" ht="14.1" customHeight="1">
      <c r="A157" s="17" t="s">
        <v>316</v>
      </c>
      <c r="B157" s="46" t="s">
        <v>317</v>
      </c>
      <c r="C157" s="70">
        <v>0</v>
      </c>
      <c r="D157" s="70">
        <v>0</v>
      </c>
      <c r="E157" s="68">
        <f t="shared" si="53"/>
        <v>0</v>
      </c>
      <c r="F157" s="70">
        <v>0</v>
      </c>
      <c r="G157" s="68">
        <f t="shared" si="54"/>
        <v>0</v>
      </c>
      <c r="H157" s="70">
        <v>0</v>
      </c>
      <c r="I157" s="71">
        <f t="shared" si="55"/>
        <v>0</v>
      </c>
      <c r="J157" s="56"/>
    </row>
    <row r="158" spans="1:10" ht="14.1" customHeight="1">
      <c r="A158" s="17" t="s">
        <v>318</v>
      </c>
      <c r="B158" s="46" t="s">
        <v>319</v>
      </c>
      <c r="C158" s="70">
        <v>0</v>
      </c>
      <c r="D158" s="70">
        <v>0</v>
      </c>
      <c r="E158" s="68">
        <f t="shared" si="53"/>
        <v>0</v>
      </c>
      <c r="F158" s="70">
        <v>0</v>
      </c>
      <c r="G158" s="68">
        <f t="shared" si="54"/>
        <v>0</v>
      </c>
      <c r="H158" s="70">
        <v>0</v>
      </c>
      <c r="I158" s="71">
        <f t="shared" si="55"/>
        <v>0</v>
      </c>
      <c r="J158" s="56"/>
    </row>
    <row r="159" spans="1:10" ht="14.1" customHeight="1">
      <c r="A159" s="17" t="s">
        <v>320</v>
      </c>
      <c r="B159" s="46" t="s">
        <v>321</v>
      </c>
      <c r="C159" s="70">
        <v>0</v>
      </c>
      <c r="D159" s="70">
        <v>0</v>
      </c>
      <c r="E159" s="68">
        <f t="shared" si="53"/>
        <v>0</v>
      </c>
      <c r="F159" s="70">
        <v>0</v>
      </c>
      <c r="G159" s="68">
        <f t="shared" si="54"/>
        <v>0</v>
      </c>
      <c r="H159" s="70">
        <v>0</v>
      </c>
      <c r="I159" s="71">
        <f t="shared" si="55"/>
        <v>0</v>
      </c>
      <c r="J159" s="56"/>
    </row>
    <row r="160" spans="1:10" ht="14.1" customHeight="1">
      <c r="A160" s="17" t="s">
        <v>322</v>
      </c>
      <c r="B160" s="46" t="s">
        <v>323</v>
      </c>
      <c r="C160" s="70">
        <v>0</v>
      </c>
      <c r="D160" s="70">
        <v>0</v>
      </c>
      <c r="E160" s="68">
        <f t="shared" si="53"/>
        <v>0</v>
      </c>
      <c r="F160" s="70">
        <v>0</v>
      </c>
      <c r="G160" s="68">
        <f t="shared" si="54"/>
        <v>0</v>
      </c>
      <c r="H160" s="70">
        <v>0</v>
      </c>
      <c r="I160" s="71">
        <f t="shared" si="55"/>
        <v>0</v>
      </c>
      <c r="J160" s="56"/>
    </row>
    <row r="161" spans="1:10" ht="14.1" customHeight="1">
      <c r="A161" s="17" t="s">
        <v>324</v>
      </c>
      <c r="B161" s="46" t="s">
        <v>1601</v>
      </c>
      <c r="C161" s="70">
        <v>0</v>
      </c>
      <c r="D161" s="70">
        <v>0</v>
      </c>
      <c r="E161" s="68">
        <f t="shared" si="53"/>
        <v>0</v>
      </c>
      <c r="F161" s="70">
        <v>0</v>
      </c>
      <c r="G161" s="68">
        <f t="shared" si="54"/>
        <v>0</v>
      </c>
      <c r="H161" s="70">
        <v>0</v>
      </c>
      <c r="I161" s="71">
        <f t="shared" si="55"/>
        <v>0</v>
      </c>
      <c r="J161" s="56"/>
    </row>
    <row r="162" spans="1:10" ht="14.1" customHeight="1">
      <c r="A162" s="17" t="s">
        <v>325</v>
      </c>
      <c r="B162" s="46" t="s">
        <v>1602</v>
      </c>
      <c r="C162" s="70">
        <v>0</v>
      </c>
      <c r="D162" s="70">
        <v>0</v>
      </c>
      <c r="E162" s="68">
        <f t="shared" si="53"/>
        <v>0</v>
      </c>
      <c r="F162" s="70">
        <v>0</v>
      </c>
      <c r="G162" s="68">
        <f t="shared" si="54"/>
        <v>0</v>
      </c>
      <c r="H162" s="70">
        <v>0</v>
      </c>
      <c r="I162" s="71">
        <f t="shared" si="55"/>
        <v>0</v>
      </c>
      <c r="J162" s="56"/>
    </row>
    <row r="163" spans="1:10" ht="14.1" customHeight="1">
      <c r="A163" s="17" t="s">
        <v>1381</v>
      </c>
      <c r="B163" s="46" t="s">
        <v>1382</v>
      </c>
      <c r="C163" s="70">
        <v>0</v>
      </c>
      <c r="D163" s="70">
        <v>0</v>
      </c>
      <c r="E163" s="68">
        <f t="shared" si="53"/>
        <v>0</v>
      </c>
      <c r="F163" s="70">
        <v>0</v>
      </c>
      <c r="G163" s="68">
        <f t="shared" si="54"/>
        <v>0</v>
      </c>
      <c r="H163" s="70">
        <v>0</v>
      </c>
      <c r="I163" s="71">
        <f t="shared" si="55"/>
        <v>0</v>
      </c>
      <c r="J163" s="56"/>
    </row>
    <row r="164" spans="1:10" ht="27.75" customHeight="1">
      <c r="A164" s="17" t="s">
        <v>326</v>
      </c>
      <c r="B164" s="53" t="s">
        <v>1603</v>
      </c>
      <c r="C164" s="70">
        <v>0</v>
      </c>
      <c r="D164" s="70">
        <v>0</v>
      </c>
      <c r="E164" s="68">
        <f t="shared" si="53"/>
        <v>0</v>
      </c>
      <c r="F164" s="70">
        <v>0</v>
      </c>
      <c r="G164" s="68">
        <f t="shared" si="54"/>
        <v>0</v>
      </c>
      <c r="H164" s="70">
        <v>0</v>
      </c>
      <c r="I164" s="71">
        <f t="shared" si="55"/>
        <v>0</v>
      </c>
      <c r="J164" s="56"/>
    </row>
    <row r="165" spans="1:10" ht="14.1" customHeight="1">
      <c r="A165" s="17" t="s">
        <v>327</v>
      </c>
      <c r="B165" s="46" t="s">
        <v>1604</v>
      </c>
      <c r="C165" s="70">
        <v>0</v>
      </c>
      <c r="D165" s="70">
        <v>0</v>
      </c>
      <c r="E165" s="68">
        <f t="shared" si="53"/>
        <v>0</v>
      </c>
      <c r="F165" s="70">
        <v>0</v>
      </c>
      <c r="G165" s="68">
        <f t="shared" si="54"/>
        <v>0</v>
      </c>
      <c r="H165" s="70">
        <v>0</v>
      </c>
      <c r="I165" s="71">
        <f t="shared" si="55"/>
        <v>0</v>
      </c>
      <c r="J165" s="56"/>
    </row>
    <row r="166" spans="1:10" ht="14.1" customHeight="1">
      <c r="A166" s="17" t="s">
        <v>328</v>
      </c>
      <c r="B166" s="46" t="s">
        <v>1605</v>
      </c>
      <c r="C166" s="70">
        <v>0</v>
      </c>
      <c r="D166" s="70">
        <v>0</v>
      </c>
      <c r="E166" s="68">
        <f t="shared" si="53"/>
        <v>0</v>
      </c>
      <c r="F166" s="70">
        <v>0</v>
      </c>
      <c r="G166" s="68">
        <f t="shared" si="54"/>
        <v>0</v>
      </c>
      <c r="H166" s="70">
        <v>0</v>
      </c>
      <c r="I166" s="71">
        <f t="shared" si="55"/>
        <v>0</v>
      </c>
      <c r="J166" s="56"/>
    </row>
    <row r="167" spans="1:10" ht="14.1" customHeight="1">
      <c r="A167" s="17" t="s">
        <v>1383</v>
      </c>
      <c r="B167" s="46" t="s">
        <v>1385</v>
      </c>
      <c r="C167" s="70">
        <v>0</v>
      </c>
      <c r="D167" s="70">
        <v>0</v>
      </c>
      <c r="E167" s="68">
        <f t="shared" si="53"/>
        <v>0</v>
      </c>
      <c r="F167" s="70">
        <v>0</v>
      </c>
      <c r="G167" s="68">
        <f t="shared" si="54"/>
        <v>0</v>
      </c>
      <c r="H167" s="70">
        <v>0</v>
      </c>
      <c r="I167" s="71">
        <f t="shared" si="55"/>
        <v>0</v>
      </c>
      <c r="J167" s="56"/>
    </row>
    <row r="168" spans="1:10" ht="14.1" customHeight="1">
      <c r="A168" s="17" t="s">
        <v>1384</v>
      </c>
      <c r="B168" s="46" t="s">
        <v>1386</v>
      </c>
      <c r="C168" s="70">
        <v>0</v>
      </c>
      <c r="D168" s="70">
        <v>0</v>
      </c>
      <c r="E168" s="68">
        <f t="shared" si="53"/>
        <v>0</v>
      </c>
      <c r="F168" s="70">
        <v>0</v>
      </c>
      <c r="G168" s="68">
        <f t="shared" si="54"/>
        <v>0</v>
      </c>
      <c r="H168" s="70">
        <v>0</v>
      </c>
      <c r="I168" s="71">
        <f t="shared" si="55"/>
        <v>0</v>
      </c>
      <c r="J168" s="56"/>
    </row>
    <row r="169" spans="1:10" ht="14.1" customHeight="1">
      <c r="A169" s="17" t="s">
        <v>329</v>
      </c>
      <c r="B169" s="46" t="s">
        <v>330</v>
      </c>
      <c r="C169" s="70">
        <v>0</v>
      </c>
      <c r="D169" s="70">
        <v>0</v>
      </c>
      <c r="E169" s="68">
        <f t="shared" si="53"/>
        <v>0</v>
      </c>
      <c r="F169" s="70">
        <v>0</v>
      </c>
      <c r="G169" s="68">
        <f t="shared" si="54"/>
        <v>0</v>
      </c>
      <c r="H169" s="70">
        <v>0</v>
      </c>
      <c r="I169" s="71">
        <f t="shared" si="55"/>
        <v>0</v>
      </c>
      <c r="J169" s="56"/>
    </row>
    <row r="170" spans="1:10" ht="14.1" customHeight="1">
      <c r="A170" s="17" t="s">
        <v>1387</v>
      </c>
      <c r="B170" s="46" t="s">
        <v>1388</v>
      </c>
      <c r="C170" s="70">
        <v>0</v>
      </c>
      <c r="D170" s="70">
        <v>0</v>
      </c>
      <c r="E170" s="68">
        <f t="shared" si="53"/>
        <v>0</v>
      </c>
      <c r="F170" s="70">
        <v>0</v>
      </c>
      <c r="G170" s="68">
        <f t="shared" si="54"/>
        <v>0</v>
      </c>
      <c r="H170" s="70">
        <v>0</v>
      </c>
      <c r="I170" s="71">
        <f t="shared" si="55"/>
        <v>0</v>
      </c>
      <c r="J170" s="56"/>
    </row>
    <row r="171" spans="1:10" ht="14.1" customHeight="1">
      <c r="A171" s="17" t="s">
        <v>1389</v>
      </c>
      <c r="B171" s="46" t="s">
        <v>221</v>
      </c>
      <c r="C171" s="70">
        <v>0</v>
      </c>
      <c r="D171" s="70">
        <v>0</v>
      </c>
      <c r="E171" s="68">
        <f t="shared" si="53"/>
        <v>0</v>
      </c>
      <c r="F171" s="70">
        <v>0</v>
      </c>
      <c r="G171" s="68">
        <f t="shared" si="54"/>
        <v>0</v>
      </c>
      <c r="H171" s="70">
        <v>0</v>
      </c>
      <c r="I171" s="71">
        <f t="shared" si="55"/>
        <v>0</v>
      </c>
      <c r="J171" s="56"/>
    </row>
    <row r="172" spans="1:10" ht="14.1" customHeight="1">
      <c r="A172" s="17" t="s">
        <v>1390</v>
      </c>
      <c r="B172" s="46" t="s">
        <v>1350</v>
      </c>
      <c r="C172" s="70">
        <v>0</v>
      </c>
      <c r="D172" s="70">
        <v>0</v>
      </c>
      <c r="E172" s="68">
        <f t="shared" si="53"/>
        <v>0</v>
      </c>
      <c r="F172" s="70">
        <v>0</v>
      </c>
      <c r="G172" s="68">
        <f t="shared" si="54"/>
        <v>0</v>
      </c>
      <c r="H172" s="70">
        <v>0</v>
      </c>
      <c r="I172" s="71">
        <f t="shared" si="55"/>
        <v>0</v>
      </c>
      <c r="J172" s="56"/>
    </row>
    <row r="173" spans="1:10" ht="14.1" customHeight="1">
      <c r="A173" s="17" t="s">
        <v>331</v>
      </c>
      <c r="B173" s="35" t="s">
        <v>159</v>
      </c>
      <c r="C173" s="70">
        <v>0</v>
      </c>
      <c r="D173" s="70">
        <v>0</v>
      </c>
      <c r="E173" s="68">
        <f t="shared" si="53"/>
        <v>0</v>
      </c>
      <c r="F173" s="70">
        <v>0</v>
      </c>
      <c r="G173" s="68">
        <f t="shared" si="54"/>
        <v>0</v>
      </c>
      <c r="H173" s="70">
        <v>0</v>
      </c>
      <c r="I173" s="71">
        <f t="shared" si="55"/>
        <v>0</v>
      </c>
      <c r="J173" s="56"/>
    </row>
    <row r="174" spans="1:10" ht="14.1" customHeight="1">
      <c r="A174" s="47"/>
      <c r="B174" s="3" t="s">
        <v>332</v>
      </c>
      <c r="C174" s="72">
        <f t="shared" ref="C174:H174" si="56">SUM(C145:C173)</f>
        <v>0</v>
      </c>
      <c r="D174" s="72">
        <f t="shared" si="56"/>
        <v>0</v>
      </c>
      <c r="E174" s="72">
        <f t="shared" si="56"/>
        <v>0</v>
      </c>
      <c r="F174" s="72">
        <f t="shared" si="56"/>
        <v>0</v>
      </c>
      <c r="G174" s="72">
        <f t="shared" si="56"/>
        <v>0</v>
      </c>
      <c r="H174" s="72">
        <f t="shared" si="56"/>
        <v>0</v>
      </c>
      <c r="I174" s="73">
        <f>+H174-G174</f>
        <v>0</v>
      </c>
      <c r="J174" s="56"/>
    </row>
    <row r="175" spans="1:10" ht="14.1" customHeight="1">
      <c r="A175" s="47"/>
      <c r="B175" s="8"/>
      <c r="C175" s="68"/>
      <c r="D175" s="68"/>
      <c r="E175" s="68"/>
      <c r="F175" s="68"/>
      <c r="G175" s="68"/>
      <c r="H175" s="68"/>
      <c r="I175" s="71"/>
      <c r="J175" s="56"/>
    </row>
    <row r="176" spans="1:10" ht="14.1" customHeight="1">
      <c r="A176" s="17" t="s">
        <v>30</v>
      </c>
      <c r="B176" s="8" t="s">
        <v>31</v>
      </c>
      <c r="C176" s="68"/>
      <c r="D176" s="68"/>
      <c r="E176" s="68"/>
      <c r="F176" s="68"/>
      <c r="G176" s="68"/>
      <c r="H176" s="68"/>
      <c r="I176" s="68"/>
      <c r="J176" s="56"/>
    </row>
    <row r="177" spans="1:10" ht="14.1" customHeight="1">
      <c r="A177" s="17" t="s">
        <v>333</v>
      </c>
      <c r="B177" s="46" t="s">
        <v>334</v>
      </c>
      <c r="C177" s="70">
        <v>0</v>
      </c>
      <c r="D177" s="70">
        <v>0</v>
      </c>
      <c r="E177" s="68">
        <f>+C177+D177</f>
        <v>0</v>
      </c>
      <c r="F177" s="70">
        <v>0</v>
      </c>
      <c r="G177" s="68">
        <f>+E177+F177</f>
        <v>0</v>
      </c>
      <c r="H177" s="70">
        <v>0</v>
      </c>
      <c r="I177" s="71">
        <f t="shared" ref="I177" si="57">+H177-G177</f>
        <v>0</v>
      </c>
      <c r="J177" s="56"/>
    </row>
    <row r="178" spans="1:10" ht="14.1" customHeight="1">
      <c r="A178" s="17" t="s">
        <v>335</v>
      </c>
      <c r="B178" s="46" t="s">
        <v>336</v>
      </c>
      <c r="C178" s="70">
        <v>0</v>
      </c>
      <c r="D178" s="70">
        <v>0</v>
      </c>
      <c r="E178" s="68">
        <f t="shared" ref="E178:E188" si="58">+C178+D178</f>
        <v>0</v>
      </c>
      <c r="F178" s="70">
        <v>0</v>
      </c>
      <c r="G178" s="68">
        <f t="shared" ref="G178:G188" si="59">+E178+F178</f>
        <v>0</v>
      </c>
      <c r="H178" s="70">
        <v>0</v>
      </c>
      <c r="I178" s="71">
        <f t="shared" ref="I178:I188" si="60">+H178-G178</f>
        <v>0</v>
      </c>
      <c r="J178" s="56"/>
    </row>
    <row r="179" spans="1:10" ht="14.1" customHeight="1">
      <c r="A179" s="17" t="s">
        <v>337</v>
      </c>
      <c r="B179" s="46" t="s">
        <v>1606</v>
      </c>
      <c r="C179" s="70">
        <v>0</v>
      </c>
      <c r="D179" s="70">
        <v>0</v>
      </c>
      <c r="E179" s="68">
        <f t="shared" si="58"/>
        <v>0</v>
      </c>
      <c r="F179" s="70">
        <v>0</v>
      </c>
      <c r="G179" s="68">
        <f t="shared" si="59"/>
        <v>0</v>
      </c>
      <c r="H179" s="70">
        <v>0</v>
      </c>
      <c r="I179" s="71">
        <f t="shared" si="60"/>
        <v>0</v>
      </c>
      <c r="J179" s="56"/>
    </row>
    <row r="180" spans="1:10" ht="14.1" customHeight="1">
      <c r="A180" s="17" t="s">
        <v>338</v>
      </c>
      <c r="B180" s="46" t="s">
        <v>1607</v>
      </c>
      <c r="C180" s="70">
        <v>0</v>
      </c>
      <c r="D180" s="70">
        <v>0</v>
      </c>
      <c r="E180" s="68">
        <f t="shared" si="58"/>
        <v>0</v>
      </c>
      <c r="F180" s="70">
        <v>0</v>
      </c>
      <c r="G180" s="68">
        <f t="shared" si="59"/>
        <v>0</v>
      </c>
      <c r="H180" s="70">
        <v>0</v>
      </c>
      <c r="I180" s="71">
        <f t="shared" si="60"/>
        <v>0</v>
      </c>
      <c r="J180" s="56"/>
    </row>
    <row r="181" spans="1:10" ht="14.1" customHeight="1">
      <c r="A181" s="17" t="s">
        <v>339</v>
      </c>
      <c r="B181" s="46" t="s">
        <v>1608</v>
      </c>
      <c r="C181" s="70">
        <v>0</v>
      </c>
      <c r="D181" s="70">
        <v>0</v>
      </c>
      <c r="E181" s="68">
        <f t="shared" si="58"/>
        <v>0</v>
      </c>
      <c r="F181" s="70">
        <v>0</v>
      </c>
      <c r="G181" s="68">
        <f t="shared" si="59"/>
        <v>0</v>
      </c>
      <c r="H181" s="70">
        <v>0</v>
      </c>
      <c r="I181" s="71">
        <f t="shared" si="60"/>
        <v>0</v>
      </c>
      <c r="J181" s="56"/>
    </row>
    <row r="182" spans="1:10" ht="14.1" customHeight="1">
      <c r="A182" s="17" t="s">
        <v>340</v>
      </c>
      <c r="B182" s="46" t="s">
        <v>1609</v>
      </c>
      <c r="C182" s="70">
        <v>0</v>
      </c>
      <c r="D182" s="70">
        <v>0</v>
      </c>
      <c r="E182" s="68">
        <f t="shared" si="58"/>
        <v>0</v>
      </c>
      <c r="F182" s="70">
        <v>0</v>
      </c>
      <c r="G182" s="68">
        <f t="shared" si="59"/>
        <v>0</v>
      </c>
      <c r="H182" s="70">
        <v>0</v>
      </c>
      <c r="I182" s="71">
        <f t="shared" si="60"/>
        <v>0</v>
      </c>
      <c r="J182" s="56"/>
    </row>
    <row r="183" spans="1:10" ht="14.1" customHeight="1">
      <c r="A183" s="17" t="s">
        <v>341</v>
      </c>
      <c r="B183" s="46" t="s">
        <v>1610</v>
      </c>
      <c r="C183" s="70">
        <v>0</v>
      </c>
      <c r="D183" s="70">
        <v>0</v>
      </c>
      <c r="E183" s="68">
        <f t="shared" si="58"/>
        <v>0</v>
      </c>
      <c r="F183" s="70">
        <v>0</v>
      </c>
      <c r="G183" s="68">
        <f t="shared" si="59"/>
        <v>0</v>
      </c>
      <c r="H183" s="70">
        <v>0</v>
      </c>
      <c r="I183" s="71">
        <f t="shared" si="60"/>
        <v>0</v>
      </c>
      <c r="J183" s="56"/>
    </row>
    <row r="184" spans="1:10" ht="14.1" customHeight="1">
      <c r="A184" s="17" t="s">
        <v>1391</v>
      </c>
      <c r="B184" s="46" t="s">
        <v>1395</v>
      </c>
      <c r="C184" s="70">
        <v>0</v>
      </c>
      <c r="D184" s="70">
        <v>0</v>
      </c>
      <c r="E184" s="68">
        <f t="shared" si="58"/>
        <v>0</v>
      </c>
      <c r="F184" s="70">
        <v>0</v>
      </c>
      <c r="G184" s="68">
        <f t="shared" si="59"/>
        <v>0</v>
      </c>
      <c r="H184" s="70">
        <v>0</v>
      </c>
      <c r="I184" s="71">
        <f t="shared" si="60"/>
        <v>0</v>
      </c>
      <c r="J184" s="56"/>
    </row>
    <row r="185" spans="1:10" ht="14.1" customHeight="1">
      <c r="A185" s="17" t="s">
        <v>1392</v>
      </c>
      <c r="B185" s="46" t="s">
        <v>1396</v>
      </c>
      <c r="C185" s="70">
        <v>0</v>
      </c>
      <c r="D185" s="70">
        <v>0</v>
      </c>
      <c r="E185" s="68">
        <f t="shared" si="58"/>
        <v>0</v>
      </c>
      <c r="F185" s="70">
        <v>0</v>
      </c>
      <c r="G185" s="68">
        <f t="shared" si="59"/>
        <v>0</v>
      </c>
      <c r="H185" s="70">
        <v>0</v>
      </c>
      <c r="I185" s="71">
        <f t="shared" si="60"/>
        <v>0</v>
      </c>
      <c r="J185" s="56"/>
    </row>
    <row r="186" spans="1:10" ht="14.1" customHeight="1">
      <c r="A186" s="17" t="s">
        <v>1393</v>
      </c>
      <c r="B186" s="46" t="s">
        <v>221</v>
      </c>
      <c r="C186" s="70">
        <v>0</v>
      </c>
      <c r="D186" s="70">
        <v>0</v>
      </c>
      <c r="E186" s="68">
        <f t="shared" si="58"/>
        <v>0</v>
      </c>
      <c r="F186" s="70">
        <v>0</v>
      </c>
      <c r="G186" s="68">
        <f t="shared" si="59"/>
        <v>0</v>
      </c>
      <c r="H186" s="70">
        <v>0</v>
      </c>
      <c r="I186" s="71">
        <f t="shared" si="60"/>
        <v>0</v>
      </c>
      <c r="J186" s="56"/>
    </row>
    <row r="187" spans="1:10" ht="14.1" customHeight="1">
      <c r="A187" s="17" t="s">
        <v>1394</v>
      </c>
      <c r="B187" s="46" t="s">
        <v>1350</v>
      </c>
      <c r="C187" s="70">
        <v>0</v>
      </c>
      <c r="D187" s="70">
        <v>0</v>
      </c>
      <c r="E187" s="68">
        <f t="shared" si="58"/>
        <v>0</v>
      </c>
      <c r="F187" s="70">
        <v>0</v>
      </c>
      <c r="G187" s="68">
        <f t="shared" si="59"/>
        <v>0</v>
      </c>
      <c r="H187" s="70">
        <v>0</v>
      </c>
      <c r="I187" s="71">
        <f t="shared" si="60"/>
        <v>0</v>
      </c>
      <c r="J187" s="56"/>
    </row>
    <row r="188" spans="1:10" ht="14.1" customHeight="1">
      <c r="A188" s="17" t="s">
        <v>342</v>
      </c>
      <c r="B188" s="35" t="s">
        <v>159</v>
      </c>
      <c r="C188" s="70">
        <v>0</v>
      </c>
      <c r="D188" s="70">
        <v>0</v>
      </c>
      <c r="E188" s="68">
        <f t="shared" si="58"/>
        <v>0</v>
      </c>
      <c r="F188" s="70">
        <v>0</v>
      </c>
      <c r="G188" s="68">
        <f t="shared" si="59"/>
        <v>0</v>
      </c>
      <c r="H188" s="70">
        <v>0</v>
      </c>
      <c r="I188" s="71">
        <f t="shared" si="60"/>
        <v>0</v>
      </c>
      <c r="J188" s="56"/>
    </row>
    <row r="189" spans="1:10" ht="14.1" customHeight="1">
      <c r="A189" s="47"/>
      <c r="B189" s="3" t="s">
        <v>343</v>
      </c>
      <c r="C189" s="72">
        <f t="shared" ref="C189:H189" si="61">SUM(C177:C188)</f>
        <v>0</v>
      </c>
      <c r="D189" s="72">
        <f t="shared" si="61"/>
        <v>0</v>
      </c>
      <c r="E189" s="72">
        <f t="shared" si="61"/>
        <v>0</v>
      </c>
      <c r="F189" s="72">
        <f t="shared" si="61"/>
        <v>0</v>
      </c>
      <c r="G189" s="72">
        <f t="shared" si="61"/>
        <v>0</v>
      </c>
      <c r="H189" s="72">
        <f t="shared" si="61"/>
        <v>0</v>
      </c>
      <c r="I189" s="73">
        <f>+H189-G189</f>
        <v>0</v>
      </c>
      <c r="J189" s="56"/>
    </row>
    <row r="190" spans="1:10" ht="14.1" customHeight="1">
      <c r="A190" s="41"/>
      <c r="B190" s="8"/>
      <c r="C190" s="68"/>
      <c r="D190" s="68"/>
      <c r="E190" s="68"/>
      <c r="F190" s="68"/>
      <c r="G190" s="68"/>
      <c r="H190" s="68"/>
      <c r="I190" s="71"/>
      <c r="J190" s="56"/>
    </row>
    <row r="191" spans="1:10" ht="14.1" customHeight="1">
      <c r="A191" s="17" t="s">
        <v>32</v>
      </c>
      <c r="B191" s="8" t="s">
        <v>33</v>
      </c>
      <c r="C191" s="68"/>
      <c r="D191" s="68"/>
      <c r="E191" s="68"/>
      <c r="F191" s="68"/>
      <c r="G191" s="68"/>
      <c r="H191" s="68"/>
      <c r="I191" s="68"/>
      <c r="J191" s="56"/>
    </row>
    <row r="192" spans="1:10" ht="14.1" customHeight="1">
      <c r="A192" s="17" t="s">
        <v>344</v>
      </c>
      <c r="B192" s="46" t="s">
        <v>1611</v>
      </c>
      <c r="C192" s="70">
        <v>0</v>
      </c>
      <c r="D192" s="70">
        <v>0</v>
      </c>
      <c r="E192" s="68">
        <f>+C192+D192</f>
        <v>0</v>
      </c>
      <c r="F192" s="70">
        <v>0</v>
      </c>
      <c r="G192" s="68">
        <f>+E192+F192</f>
        <v>0</v>
      </c>
      <c r="H192" s="70">
        <v>0</v>
      </c>
      <c r="I192" s="71">
        <f t="shared" ref="I192" si="62">+H192-G192</f>
        <v>0</v>
      </c>
      <c r="J192" s="56"/>
    </row>
    <row r="193" spans="1:10" ht="14.1" customHeight="1">
      <c r="A193" s="17" t="s">
        <v>345</v>
      </c>
      <c r="B193" s="46" t="s">
        <v>346</v>
      </c>
      <c r="C193" s="70">
        <v>0</v>
      </c>
      <c r="D193" s="70">
        <v>0</v>
      </c>
      <c r="E193" s="68">
        <f t="shared" ref="E193:E205" si="63">+C193+D193</f>
        <v>0</v>
      </c>
      <c r="F193" s="70">
        <v>0</v>
      </c>
      <c r="G193" s="68">
        <f t="shared" ref="G193:G205" si="64">+E193+F193</f>
        <v>0</v>
      </c>
      <c r="H193" s="70">
        <v>0</v>
      </c>
      <c r="I193" s="71">
        <f t="shared" ref="I193:I205" si="65">+H193-G193</f>
        <v>0</v>
      </c>
      <c r="J193" s="56"/>
    </row>
    <row r="194" spans="1:10" ht="14.1" customHeight="1">
      <c r="A194" s="17" t="s">
        <v>347</v>
      </c>
      <c r="B194" s="46" t="s">
        <v>348</v>
      </c>
      <c r="C194" s="70">
        <v>0</v>
      </c>
      <c r="D194" s="70">
        <v>0</v>
      </c>
      <c r="E194" s="68">
        <f t="shared" si="63"/>
        <v>0</v>
      </c>
      <c r="F194" s="70">
        <v>0</v>
      </c>
      <c r="G194" s="68">
        <f t="shared" si="64"/>
        <v>0</v>
      </c>
      <c r="H194" s="70">
        <v>0</v>
      </c>
      <c r="I194" s="71">
        <f t="shared" si="65"/>
        <v>0</v>
      </c>
      <c r="J194" s="56"/>
    </row>
    <row r="195" spans="1:10" ht="14.1" customHeight="1">
      <c r="A195" s="17" t="s">
        <v>349</v>
      </c>
      <c r="B195" s="46" t="s">
        <v>1612</v>
      </c>
      <c r="C195" s="70">
        <v>0</v>
      </c>
      <c r="D195" s="70">
        <v>0</v>
      </c>
      <c r="E195" s="68">
        <f t="shared" si="63"/>
        <v>0</v>
      </c>
      <c r="F195" s="70">
        <v>0</v>
      </c>
      <c r="G195" s="68">
        <f t="shared" si="64"/>
        <v>0</v>
      </c>
      <c r="H195" s="70">
        <v>0</v>
      </c>
      <c r="I195" s="71">
        <f t="shared" si="65"/>
        <v>0</v>
      </c>
      <c r="J195" s="56"/>
    </row>
    <row r="196" spans="1:10" ht="14.1" customHeight="1">
      <c r="A196" s="17" t="s">
        <v>350</v>
      </c>
      <c r="B196" s="46" t="s">
        <v>351</v>
      </c>
      <c r="C196" s="70">
        <v>0</v>
      </c>
      <c r="D196" s="70">
        <v>0</v>
      </c>
      <c r="E196" s="68">
        <f t="shared" si="63"/>
        <v>0</v>
      </c>
      <c r="F196" s="70">
        <v>0</v>
      </c>
      <c r="G196" s="68">
        <f t="shared" si="64"/>
        <v>0</v>
      </c>
      <c r="H196" s="70">
        <v>0</v>
      </c>
      <c r="I196" s="71">
        <f t="shared" si="65"/>
        <v>0</v>
      </c>
      <c r="J196" s="56"/>
    </row>
    <row r="197" spans="1:10" ht="14.1" customHeight="1">
      <c r="A197" s="17" t="s">
        <v>352</v>
      </c>
      <c r="B197" s="46" t="s">
        <v>353</v>
      </c>
      <c r="C197" s="70">
        <v>0</v>
      </c>
      <c r="D197" s="70">
        <v>0</v>
      </c>
      <c r="E197" s="68">
        <f t="shared" si="63"/>
        <v>0</v>
      </c>
      <c r="F197" s="70">
        <v>0</v>
      </c>
      <c r="G197" s="68">
        <f t="shared" si="64"/>
        <v>0</v>
      </c>
      <c r="H197" s="70">
        <v>0</v>
      </c>
      <c r="I197" s="71">
        <f t="shared" si="65"/>
        <v>0</v>
      </c>
      <c r="J197" s="56"/>
    </row>
    <row r="198" spans="1:10" ht="14.1" customHeight="1">
      <c r="A198" s="17" t="s">
        <v>354</v>
      </c>
      <c r="B198" s="46" t="s">
        <v>1613</v>
      </c>
      <c r="C198" s="70">
        <v>0</v>
      </c>
      <c r="D198" s="70">
        <v>0</v>
      </c>
      <c r="E198" s="68">
        <f t="shared" si="63"/>
        <v>0</v>
      </c>
      <c r="F198" s="70">
        <v>0</v>
      </c>
      <c r="G198" s="68">
        <f t="shared" si="64"/>
        <v>0</v>
      </c>
      <c r="H198" s="70">
        <v>0</v>
      </c>
      <c r="I198" s="71">
        <f t="shared" si="65"/>
        <v>0</v>
      </c>
      <c r="J198" s="56"/>
    </row>
    <row r="199" spans="1:10" ht="14.1" customHeight="1">
      <c r="A199" s="17" t="s">
        <v>355</v>
      </c>
      <c r="B199" s="46" t="s">
        <v>1614</v>
      </c>
      <c r="C199" s="70">
        <v>0</v>
      </c>
      <c r="D199" s="70">
        <v>0</v>
      </c>
      <c r="E199" s="68">
        <f t="shared" si="63"/>
        <v>0</v>
      </c>
      <c r="F199" s="70">
        <v>0</v>
      </c>
      <c r="G199" s="68">
        <f t="shared" si="64"/>
        <v>0</v>
      </c>
      <c r="H199" s="70">
        <v>0</v>
      </c>
      <c r="I199" s="71">
        <f t="shared" si="65"/>
        <v>0</v>
      </c>
      <c r="J199" s="56"/>
    </row>
    <row r="200" spans="1:10" ht="14.1" customHeight="1">
      <c r="A200" s="17" t="s">
        <v>356</v>
      </c>
      <c r="B200" s="46" t="s">
        <v>357</v>
      </c>
      <c r="C200" s="70">
        <v>0</v>
      </c>
      <c r="D200" s="70">
        <v>0</v>
      </c>
      <c r="E200" s="68">
        <f t="shared" si="63"/>
        <v>0</v>
      </c>
      <c r="F200" s="70">
        <v>0</v>
      </c>
      <c r="G200" s="68">
        <f t="shared" si="64"/>
        <v>0</v>
      </c>
      <c r="H200" s="70">
        <v>0</v>
      </c>
      <c r="I200" s="71">
        <f t="shared" si="65"/>
        <v>0</v>
      </c>
      <c r="J200" s="56"/>
    </row>
    <row r="201" spans="1:10" ht="14.1" customHeight="1">
      <c r="A201" s="17" t="s">
        <v>358</v>
      </c>
      <c r="B201" s="46" t="s">
        <v>359</v>
      </c>
      <c r="C201" s="70">
        <v>0</v>
      </c>
      <c r="D201" s="70">
        <v>0</v>
      </c>
      <c r="E201" s="68">
        <f t="shared" si="63"/>
        <v>0</v>
      </c>
      <c r="F201" s="70">
        <v>0</v>
      </c>
      <c r="G201" s="68">
        <f t="shared" si="64"/>
        <v>0</v>
      </c>
      <c r="H201" s="70">
        <v>0</v>
      </c>
      <c r="I201" s="71">
        <f t="shared" si="65"/>
        <v>0</v>
      </c>
      <c r="J201" s="56"/>
    </row>
    <row r="202" spans="1:10" ht="14.1" customHeight="1">
      <c r="A202" s="17" t="s">
        <v>1397</v>
      </c>
      <c r="B202" s="46" t="s">
        <v>1400</v>
      </c>
      <c r="C202" s="70">
        <v>0</v>
      </c>
      <c r="D202" s="70">
        <v>0</v>
      </c>
      <c r="E202" s="68">
        <f t="shared" si="63"/>
        <v>0</v>
      </c>
      <c r="F202" s="70">
        <v>0</v>
      </c>
      <c r="G202" s="68">
        <f t="shared" si="64"/>
        <v>0</v>
      </c>
      <c r="H202" s="70">
        <v>0</v>
      </c>
      <c r="I202" s="71">
        <f t="shared" si="65"/>
        <v>0</v>
      </c>
      <c r="J202" s="56"/>
    </row>
    <row r="203" spans="1:10" ht="14.1" customHeight="1">
      <c r="A203" s="17" t="s">
        <v>1398</v>
      </c>
      <c r="B203" s="46" t="s">
        <v>221</v>
      </c>
      <c r="C203" s="70">
        <v>0</v>
      </c>
      <c r="D203" s="70">
        <v>0</v>
      </c>
      <c r="E203" s="68">
        <f t="shared" si="63"/>
        <v>0</v>
      </c>
      <c r="F203" s="70">
        <v>0</v>
      </c>
      <c r="G203" s="68">
        <f t="shared" si="64"/>
        <v>0</v>
      </c>
      <c r="H203" s="70">
        <v>0</v>
      </c>
      <c r="I203" s="71">
        <f t="shared" si="65"/>
        <v>0</v>
      </c>
      <c r="J203" s="56"/>
    </row>
    <row r="204" spans="1:10" ht="14.1" customHeight="1">
      <c r="A204" s="17" t="s">
        <v>1399</v>
      </c>
      <c r="B204" s="46" t="s">
        <v>1350</v>
      </c>
      <c r="C204" s="70">
        <v>0</v>
      </c>
      <c r="D204" s="70">
        <v>0</v>
      </c>
      <c r="E204" s="68">
        <f t="shared" si="63"/>
        <v>0</v>
      </c>
      <c r="F204" s="70">
        <v>0</v>
      </c>
      <c r="G204" s="68">
        <f t="shared" si="64"/>
        <v>0</v>
      </c>
      <c r="H204" s="70">
        <v>0</v>
      </c>
      <c r="I204" s="71">
        <f t="shared" si="65"/>
        <v>0</v>
      </c>
      <c r="J204" s="56"/>
    </row>
    <row r="205" spans="1:10" ht="14.1" customHeight="1">
      <c r="A205" s="17" t="s">
        <v>360</v>
      </c>
      <c r="B205" s="35" t="s">
        <v>159</v>
      </c>
      <c r="C205" s="70">
        <v>0</v>
      </c>
      <c r="D205" s="70">
        <v>0</v>
      </c>
      <c r="E205" s="68">
        <f t="shared" si="63"/>
        <v>0</v>
      </c>
      <c r="F205" s="70">
        <v>0</v>
      </c>
      <c r="G205" s="68">
        <f t="shared" si="64"/>
        <v>0</v>
      </c>
      <c r="H205" s="70">
        <v>0</v>
      </c>
      <c r="I205" s="71">
        <f t="shared" si="65"/>
        <v>0</v>
      </c>
      <c r="J205" s="56"/>
    </row>
    <row r="206" spans="1:10" ht="14.1" customHeight="1">
      <c r="A206" s="47"/>
      <c r="B206" s="3" t="s">
        <v>361</v>
      </c>
      <c r="C206" s="72">
        <f t="shared" ref="C206:H206" si="66">SUM(C192:C205)</f>
        <v>0</v>
      </c>
      <c r="D206" s="72">
        <f t="shared" si="66"/>
        <v>0</v>
      </c>
      <c r="E206" s="72">
        <f t="shared" si="66"/>
        <v>0</v>
      </c>
      <c r="F206" s="72">
        <f t="shared" si="66"/>
        <v>0</v>
      </c>
      <c r="G206" s="72">
        <f t="shared" si="66"/>
        <v>0</v>
      </c>
      <c r="H206" s="72">
        <f t="shared" si="66"/>
        <v>0</v>
      </c>
      <c r="I206" s="73">
        <f>+H206-G206</f>
        <v>0</v>
      </c>
      <c r="J206" s="56"/>
    </row>
    <row r="207" spans="1:10" ht="14.1" customHeight="1">
      <c r="A207" s="41"/>
      <c r="B207" s="8"/>
      <c r="C207" s="68"/>
      <c r="D207" s="68"/>
      <c r="E207" s="68"/>
      <c r="F207" s="68"/>
      <c r="G207" s="68"/>
      <c r="H207" s="68"/>
      <c r="I207" s="71"/>
      <c r="J207" s="56"/>
    </row>
    <row r="208" spans="1:10" ht="14.1" customHeight="1">
      <c r="A208" s="17" t="s">
        <v>34</v>
      </c>
      <c r="B208" s="8" t="s">
        <v>35</v>
      </c>
      <c r="C208" s="68"/>
      <c r="D208" s="68"/>
      <c r="E208" s="68"/>
      <c r="F208" s="68"/>
      <c r="G208" s="68"/>
      <c r="H208" s="68"/>
      <c r="I208" s="68"/>
      <c r="J208" s="56"/>
    </row>
    <row r="209" spans="1:10" ht="14.1" customHeight="1">
      <c r="A209" s="17" t="s">
        <v>362</v>
      </c>
      <c r="B209" s="46" t="s">
        <v>1401</v>
      </c>
      <c r="C209" s="70">
        <v>0</v>
      </c>
      <c r="D209" s="70">
        <v>0</v>
      </c>
      <c r="E209" s="68">
        <f t="shared" ref="E209" si="67">+C209+D209</f>
        <v>0</v>
      </c>
      <c r="F209" s="70">
        <v>0</v>
      </c>
      <c r="G209" s="68">
        <f t="shared" ref="G209" si="68">+E209+F209</f>
        <v>0</v>
      </c>
      <c r="H209" s="70">
        <v>0</v>
      </c>
      <c r="I209" s="71">
        <f t="shared" ref="I209:I219" si="69">+H209-G209</f>
        <v>0</v>
      </c>
      <c r="J209" s="56"/>
    </row>
    <row r="210" spans="1:10" ht="14.1" customHeight="1">
      <c r="A210" s="17" t="s">
        <v>1402</v>
      </c>
      <c r="B210" s="46" t="s">
        <v>1403</v>
      </c>
      <c r="C210" s="70">
        <v>0</v>
      </c>
      <c r="D210" s="70">
        <v>0</v>
      </c>
      <c r="E210" s="68">
        <f t="shared" ref="E210:E218" si="70">+C210+D210</f>
        <v>0</v>
      </c>
      <c r="F210" s="70">
        <v>0</v>
      </c>
      <c r="G210" s="68">
        <f t="shared" ref="G210:G218" si="71">+E210+F210</f>
        <v>0</v>
      </c>
      <c r="H210" s="70">
        <v>0</v>
      </c>
      <c r="I210" s="71">
        <f t="shared" ref="I210:I218" si="72">+H210-G210</f>
        <v>0</v>
      </c>
      <c r="J210" s="56"/>
    </row>
    <row r="211" spans="1:10" ht="14.1" customHeight="1">
      <c r="A211" s="17" t="s">
        <v>363</v>
      </c>
      <c r="B211" s="46" t="s">
        <v>1404</v>
      </c>
      <c r="C211" s="70">
        <v>0</v>
      </c>
      <c r="D211" s="70">
        <v>0</v>
      </c>
      <c r="E211" s="68">
        <f t="shared" si="70"/>
        <v>0</v>
      </c>
      <c r="F211" s="70">
        <v>0</v>
      </c>
      <c r="G211" s="68">
        <f t="shared" si="71"/>
        <v>0</v>
      </c>
      <c r="H211" s="70">
        <v>0</v>
      </c>
      <c r="I211" s="71">
        <f t="shared" si="72"/>
        <v>0</v>
      </c>
      <c r="J211" s="56"/>
    </row>
    <row r="212" spans="1:10" ht="14.1" customHeight="1">
      <c r="A212" s="17" t="s">
        <v>364</v>
      </c>
      <c r="B212" s="46" t="s">
        <v>1615</v>
      </c>
      <c r="C212" s="70">
        <v>0</v>
      </c>
      <c r="D212" s="70">
        <v>0</v>
      </c>
      <c r="E212" s="68">
        <f t="shared" si="70"/>
        <v>0</v>
      </c>
      <c r="F212" s="70">
        <v>0</v>
      </c>
      <c r="G212" s="68">
        <f t="shared" si="71"/>
        <v>0</v>
      </c>
      <c r="H212" s="70">
        <v>0</v>
      </c>
      <c r="I212" s="71">
        <f t="shared" si="72"/>
        <v>0</v>
      </c>
      <c r="J212" s="56"/>
    </row>
    <row r="213" spans="1:10" ht="14.1" customHeight="1">
      <c r="A213" s="17" t="s">
        <v>365</v>
      </c>
      <c r="B213" s="46" t="s">
        <v>366</v>
      </c>
      <c r="C213" s="70">
        <v>0</v>
      </c>
      <c r="D213" s="70">
        <v>0</v>
      </c>
      <c r="E213" s="68">
        <f t="shared" si="70"/>
        <v>0</v>
      </c>
      <c r="F213" s="70">
        <v>0</v>
      </c>
      <c r="G213" s="68">
        <f t="shared" si="71"/>
        <v>0</v>
      </c>
      <c r="H213" s="70">
        <v>0</v>
      </c>
      <c r="I213" s="71">
        <f t="shared" si="72"/>
        <v>0</v>
      </c>
      <c r="J213" s="56"/>
    </row>
    <row r="214" spans="1:10" ht="14.1" customHeight="1">
      <c r="A214" s="17" t="s">
        <v>367</v>
      </c>
      <c r="B214" s="46" t="s">
        <v>368</v>
      </c>
      <c r="C214" s="70">
        <v>0</v>
      </c>
      <c r="D214" s="70">
        <v>0</v>
      </c>
      <c r="E214" s="68">
        <f t="shared" si="70"/>
        <v>0</v>
      </c>
      <c r="F214" s="70">
        <v>0</v>
      </c>
      <c r="G214" s="68">
        <f t="shared" si="71"/>
        <v>0</v>
      </c>
      <c r="H214" s="70">
        <v>0</v>
      </c>
      <c r="I214" s="71">
        <f t="shared" si="72"/>
        <v>0</v>
      </c>
      <c r="J214" s="56"/>
    </row>
    <row r="215" spans="1:10" ht="14.1" customHeight="1">
      <c r="A215" s="17" t="s">
        <v>369</v>
      </c>
      <c r="B215" s="46" t="s">
        <v>359</v>
      </c>
      <c r="C215" s="70">
        <v>0</v>
      </c>
      <c r="D215" s="70">
        <v>0</v>
      </c>
      <c r="E215" s="68">
        <f t="shared" si="70"/>
        <v>0</v>
      </c>
      <c r="F215" s="70">
        <v>0</v>
      </c>
      <c r="G215" s="68">
        <f t="shared" si="71"/>
        <v>0</v>
      </c>
      <c r="H215" s="70">
        <v>0</v>
      </c>
      <c r="I215" s="71">
        <f t="shared" si="72"/>
        <v>0</v>
      </c>
      <c r="J215" s="56"/>
    </row>
    <row r="216" spans="1:10" ht="14.1" customHeight="1">
      <c r="A216" s="17" t="s">
        <v>1405</v>
      </c>
      <c r="B216" s="46" t="s">
        <v>221</v>
      </c>
      <c r="C216" s="70">
        <v>0</v>
      </c>
      <c r="D216" s="70">
        <v>0</v>
      </c>
      <c r="E216" s="68">
        <f t="shared" si="70"/>
        <v>0</v>
      </c>
      <c r="F216" s="70">
        <v>0</v>
      </c>
      <c r="G216" s="68">
        <f t="shared" si="71"/>
        <v>0</v>
      </c>
      <c r="H216" s="70">
        <v>0</v>
      </c>
      <c r="I216" s="71">
        <f t="shared" si="72"/>
        <v>0</v>
      </c>
      <c r="J216" s="56"/>
    </row>
    <row r="217" spans="1:10" ht="14.1" customHeight="1">
      <c r="A217" s="17" t="s">
        <v>1406</v>
      </c>
      <c r="B217" s="46" t="s">
        <v>1407</v>
      </c>
      <c r="C217" s="70">
        <v>0</v>
      </c>
      <c r="D217" s="70">
        <v>0</v>
      </c>
      <c r="E217" s="68">
        <f t="shared" si="70"/>
        <v>0</v>
      </c>
      <c r="F217" s="70">
        <v>0</v>
      </c>
      <c r="G217" s="68">
        <f t="shared" si="71"/>
        <v>0</v>
      </c>
      <c r="H217" s="70">
        <v>0</v>
      </c>
      <c r="I217" s="71">
        <f t="shared" si="72"/>
        <v>0</v>
      </c>
      <c r="J217" s="56"/>
    </row>
    <row r="218" spans="1:10" ht="14.1" customHeight="1">
      <c r="A218" s="17" t="s">
        <v>370</v>
      </c>
      <c r="B218" s="35" t="s">
        <v>159</v>
      </c>
      <c r="C218" s="70">
        <v>0</v>
      </c>
      <c r="D218" s="70">
        <v>0</v>
      </c>
      <c r="E218" s="68">
        <f t="shared" si="70"/>
        <v>0</v>
      </c>
      <c r="F218" s="70">
        <v>0</v>
      </c>
      <c r="G218" s="68">
        <f t="shared" si="71"/>
        <v>0</v>
      </c>
      <c r="H218" s="70">
        <v>0</v>
      </c>
      <c r="I218" s="71">
        <f t="shared" si="72"/>
        <v>0</v>
      </c>
      <c r="J218" s="56"/>
    </row>
    <row r="219" spans="1:10" ht="14.1" customHeight="1">
      <c r="A219" s="47"/>
      <c r="B219" s="3" t="s">
        <v>371</v>
      </c>
      <c r="C219" s="72">
        <f>SUM(C209:C218)</f>
        <v>0</v>
      </c>
      <c r="D219" s="72">
        <f t="shared" ref="D219:H219" si="73">SUM(D209:D218)</f>
        <v>0</v>
      </c>
      <c r="E219" s="72">
        <f t="shared" si="73"/>
        <v>0</v>
      </c>
      <c r="F219" s="72">
        <f t="shared" si="73"/>
        <v>0</v>
      </c>
      <c r="G219" s="72">
        <f t="shared" si="73"/>
        <v>0</v>
      </c>
      <c r="H219" s="72">
        <f t="shared" si="73"/>
        <v>0</v>
      </c>
      <c r="I219" s="73">
        <f t="shared" si="69"/>
        <v>0</v>
      </c>
      <c r="J219" s="56"/>
    </row>
    <row r="220" spans="1:10" ht="14.1" customHeight="1">
      <c r="A220" s="41"/>
      <c r="B220" s="8"/>
      <c r="C220" s="68"/>
      <c r="D220" s="68"/>
      <c r="E220" s="68"/>
      <c r="F220" s="68"/>
      <c r="G220" s="68"/>
      <c r="H220" s="68"/>
      <c r="I220" s="71"/>
      <c r="J220" s="56"/>
    </row>
    <row r="221" spans="1:10" ht="14.1" customHeight="1">
      <c r="A221" s="17" t="s">
        <v>36</v>
      </c>
      <c r="B221" s="8" t="s">
        <v>37</v>
      </c>
      <c r="C221" s="68"/>
      <c r="D221" s="68"/>
      <c r="E221" s="68"/>
      <c r="F221" s="68"/>
      <c r="G221" s="68"/>
      <c r="H221" s="68"/>
      <c r="I221" s="68"/>
      <c r="J221" s="56"/>
    </row>
    <row r="222" spans="1:10" ht="14.1" customHeight="1">
      <c r="A222" s="17" t="s">
        <v>372</v>
      </c>
      <c r="B222" s="46" t="s">
        <v>1616</v>
      </c>
      <c r="C222" s="70">
        <v>0</v>
      </c>
      <c r="D222" s="70">
        <v>0</v>
      </c>
      <c r="E222" s="68">
        <f>+C222+D222</f>
        <v>0</v>
      </c>
      <c r="F222" s="70">
        <v>0</v>
      </c>
      <c r="G222" s="68">
        <f>+E222+F222</f>
        <v>0</v>
      </c>
      <c r="H222" s="70">
        <v>0</v>
      </c>
      <c r="I222" s="71">
        <f t="shared" ref="I222:I229" si="74">+H222-G222</f>
        <v>0</v>
      </c>
      <c r="J222" s="56"/>
    </row>
    <row r="223" spans="1:10" ht="14.1" customHeight="1">
      <c r="A223" s="17" t="s">
        <v>373</v>
      </c>
      <c r="B223" s="46" t="s">
        <v>1617</v>
      </c>
      <c r="C223" s="70">
        <v>0</v>
      </c>
      <c r="D223" s="70">
        <v>0</v>
      </c>
      <c r="E223" s="68">
        <f t="shared" ref="E223:E228" si="75">+C223+D223</f>
        <v>0</v>
      </c>
      <c r="F223" s="70">
        <v>0</v>
      </c>
      <c r="G223" s="68">
        <f t="shared" ref="G223:G228" si="76">+E223+F223</f>
        <v>0</v>
      </c>
      <c r="H223" s="70">
        <v>0</v>
      </c>
      <c r="I223" s="71">
        <f t="shared" ref="I223:I228" si="77">+H223-G223</f>
        <v>0</v>
      </c>
      <c r="J223" s="56"/>
    </row>
    <row r="224" spans="1:10" ht="14.1" customHeight="1">
      <c r="A224" s="17" t="s">
        <v>374</v>
      </c>
      <c r="B224" s="46" t="s">
        <v>1618</v>
      </c>
      <c r="C224" s="70">
        <v>0</v>
      </c>
      <c r="D224" s="70">
        <v>0</v>
      </c>
      <c r="E224" s="68">
        <f t="shared" si="75"/>
        <v>0</v>
      </c>
      <c r="F224" s="70">
        <v>0</v>
      </c>
      <c r="G224" s="68">
        <f t="shared" si="76"/>
        <v>0</v>
      </c>
      <c r="H224" s="70">
        <v>0</v>
      </c>
      <c r="I224" s="71">
        <f t="shared" si="77"/>
        <v>0</v>
      </c>
      <c r="J224" s="56"/>
    </row>
    <row r="225" spans="1:10" ht="14.1" customHeight="1">
      <c r="A225" s="17" t="s">
        <v>375</v>
      </c>
      <c r="B225" s="46" t="s">
        <v>1619</v>
      </c>
      <c r="C225" s="70">
        <v>0</v>
      </c>
      <c r="D225" s="70">
        <v>0</v>
      </c>
      <c r="E225" s="68">
        <f t="shared" si="75"/>
        <v>0</v>
      </c>
      <c r="F225" s="70">
        <v>0</v>
      </c>
      <c r="G225" s="68">
        <f t="shared" si="76"/>
        <v>0</v>
      </c>
      <c r="H225" s="70">
        <v>0</v>
      </c>
      <c r="I225" s="71">
        <f t="shared" si="77"/>
        <v>0</v>
      </c>
      <c r="J225" s="56"/>
    </row>
    <row r="226" spans="1:10" ht="14.1" customHeight="1">
      <c r="A226" s="17" t="s">
        <v>1408</v>
      </c>
      <c r="B226" s="46" t="s">
        <v>221</v>
      </c>
      <c r="C226" s="70">
        <v>0</v>
      </c>
      <c r="D226" s="70">
        <v>0</v>
      </c>
      <c r="E226" s="68">
        <f t="shared" si="75"/>
        <v>0</v>
      </c>
      <c r="F226" s="70">
        <v>0</v>
      </c>
      <c r="G226" s="68">
        <f t="shared" si="76"/>
        <v>0</v>
      </c>
      <c r="H226" s="70">
        <v>0</v>
      </c>
      <c r="I226" s="71">
        <f t="shared" si="77"/>
        <v>0</v>
      </c>
      <c r="J226" s="56"/>
    </row>
    <row r="227" spans="1:10" ht="14.1" customHeight="1">
      <c r="A227" s="17" t="s">
        <v>1409</v>
      </c>
      <c r="B227" s="46" t="s">
        <v>1407</v>
      </c>
      <c r="C227" s="70">
        <v>0</v>
      </c>
      <c r="D227" s="70">
        <v>0</v>
      </c>
      <c r="E227" s="68">
        <f t="shared" si="75"/>
        <v>0</v>
      </c>
      <c r="F227" s="70">
        <v>0</v>
      </c>
      <c r="G227" s="68">
        <f t="shared" si="76"/>
        <v>0</v>
      </c>
      <c r="H227" s="70">
        <v>0</v>
      </c>
      <c r="I227" s="71">
        <f t="shared" si="77"/>
        <v>0</v>
      </c>
      <c r="J227" s="56"/>
    </row>
    <row r="228" spans="1:10" ht="14.1" customHeight="1">
      <c r="A228" s="17" t="s">
        <v>376</v>
      </c>
      <c r="B228" s="35" t="s">
        <v>377</v>
      </c>
      <c r="C228" s="70">
        <v>0</v>
      </c>
      <c r="D228" s="70">
        <v>0</v>
      </c>
      <c r="E228" s="68">
        <f t="shared" si="75"/>
        <v>0</v>
      </c>
      <c r="F228" s="70">
        <v>0</v>
      </c>
      <c r="G228" s="68">
        <f t="shared" si="76"/>
        <v>0</v>
      </c>
      <c r="H228" s="70">
        <v>0</v>
      </c>
      <c r="I228" s="71">
        <f t="shared" si="77"/>
        <v>0</v>
      </c>
      <c r="J228" s="56"/>
    </row>
    <row r="229" spans="1:10" ht="14.1" customHeight="1">
      <c r="A229" s="47"/>
      <c r="B229" s="3" t="s">
        <v>378</v>
      </c>
      <c r="C229" s="72">
        <f t="shared" ref="C229:H229" si="78">SUM(C222:C228)</f>
        <v>0</v>
      </c>
      <c r="D229" s="72">
        <f t="shared" si="78"/>
        <v>0</v>
      </c>
      <c r="E229" s="72">
        <f t="shared" si="78"/>
        <v>0</v>
      </c>
      <c r="F229" s="72">
        <f t="shared" si="78"/>
        <v>0</v>
      </c>
      <c r="G229" s="72">
        <f t="shared" si="78"/>
        <v>0</v>
      </c>
      <c r="H229" s="72">
        <f t="shared" si="78"/>
        <v>0</v>
      </c>
      <c r="I229" s="73">
        <f t="shared" si="74"/>
        <v>0</v>
      </c>
      <c r="J229" s="56"/>
    </row>
    <row r="230" spans="1:10" ht="14.1" customHeight="1">
      <c r="A230" s="41"/>
      <c r="B230" s="8"/>
      <c r="C230" s="68"/>
      <c r="D230" s="68"/>
      <c r="E230" s="68"/>
      <c r="F230" s="68"/>
      <c r="G230" s="68"/>
      <c r="H230" s="68"/>
      <c r="I230" s="71"/>
      <c r="J230" s="56"/>
    </row>
    <row r="231" spans="1:10" ht="14.1" customHeight="1">
      <c r="A231" s="17" t="s">
        <v>38</v>
      </c>
      <c r="B231" s="8" t="s">
        <v>1414</v>
      </c>
      <c r="C231" s="68"/>
      <c r="D231" s="68"/>
      <c r="E231" s="68"/>
      <c r="F231" s="68"/>
      <c r="G231" s="68"/>
      <c r="H231" s="68"/>
      <c r="I231" s="68"/>
      <c r="J231" s="56"/>
    </row>
    <row r="232" spans="1:10" ht="14.1" customHeight="1">
      <c r="A232" s="17" t="s">
        <v>379</v>
      </c>
      <c r="B232" s="46" t="s">
        <v>1144</v>
      </c>
      <c r="C232" s="70">
        <v>0</v>
      </c>
      <c r="D232" s="70">
        <v>0</v>
      </c>
      <c r="E232" s="68">
        <f>+C232+D232</f>
        <v>0</v>
      </c>
      <c r="F232" s="70">
        <v>0</v>
      </c>
      <c r="G232" s="68">
        <f>+E232+F232</f>
        <v>0</v>
      </c>
      <c r="H232" s="70">
        <v>0</v>
      </c>
      <c r="I232" s="71">
        <f>+H232-G232</f>
        <v>0</v>
      </c>
      <c r="J232" s="56"/>
    </row>
    <row r="233" spans="1:10" ht="14.1" customHeight="1">
      <c r="A233" s="17" t="s">
        <v>1412</v>
      </c>
      <c r="B233" s="46" t="s">
        <v>1413</v>
      </c>
      <c r="C233" s="70">
        <v>0</v>
      </c>
      <c r="D233" s="70">
        <v>0</v>
      </c>
      <c r="E233" s="68">
        <f t="shared" ref="E233:E237" si="79">+C233+D233</f>
        <v>0</v>
      </c>
      <c r="F233" s="70">
        <v>0</v>
      </c>
      <c r="G233" s="68">
        <f t="shared" ref="G233:G237" si="80">+E233+F233</f>
        <v>0</v>
      </c>
      <c r="H233" s="70">
        <v>0</v>
      </c>
      <c r="I233" s="71">
        <f t="shared" ref="I233:I237" si="81">+H233-G233</f>
        <v>0</v>
      </c>
      <c r="J233" s="56"/>
    </row>
    <row r="234" spans="1:10" ht="14.1" customHeight="1">
      <c r="A234" s="17" t="s">
        <v>380</v>
      </c>
      <c r="B234" s="46" t="s">
        <v>1620</v>
      </c>
      <c r="C234" s="70">
        <v>0</v>
      </c>
      <c r="D234" s="70">
        <v>0</v>
      </c>
      <c r="E234" s="68">
        <f t="shared" si="79"/>
        <v>0</v>
      </c>
      <c r="F234" s="70">
        <v>0</v>
      </c>
      <c r="G234" s="68">
        <f t="shared" si="80"/>
        <v>0</v>
      </c>
      <c r="H234" s="70">
        <v>0</v>
      </c>
      <c r="I234" s="71">
        <f t="shared" si="81"/>
        <v>0</v>
      </c>
      <c r="J234" s="56"/>
    </row>
    <row r="235" spans="1:10" ht="14.1" customHeight="1">
      <c r="A235" s="17" t="s">
        <v>1410</v>
      </c>
      <c r="B235" s="46" t="s">
        <v>221</v>
      </c>
      <c r="C235" s="70">
        <v>0</v>
      </c>
      <c r="D235" s="70">
        <v>0</v>
      </c>
      <c r="E235" s="68">
        <f t="shared" si="79"/>
        <v>0</v>
      </c>
      <c r="F235" s="70">
        <v>0</v>
      </c>
      <c r="G235" s="68">
        <f t="shared" si="80"/>
        <v>0</v>
      </c>
      <c r="H235" s="70">
        <v>0</v>
      </c>
      <c r="I235" s="71">
        <f t="shared" si="81"/>
        <v>0</v>
      </c>
      <c r="J235" s="56"/>
    </row>
    <row r="236" spans="1:10" ht="14.1" customHeight="1">
      <c r="A236" s="17" t="s">
        <v>1411</v>
      </c>
      <c r="B236" s="46" t="s">
        <v>1407</v>
      </c>
      <c r="C236" s="70">
        <v>0</v>
      </c>
      <c r="D236" s="70">
        <v>0</v>
      </c>
      <c r="E236" s="68">
        <f t="shared" si="79"/>
        <v>0</v>
      </c>
      <c r="F236" s="70">
        <v>0</v>
      </c>
      <c r="G236" s="68">
        <f t="shared" si="80"/>
        <v>0</v>
      </c>
      <c r="H236" s="70">
        <v>0</v>
      </c>
      <c r="I236" s="71">
        <f t="shared" si="81"/>
        <v>0</v>
      </c>
      <c r="J236" s="56"/>
    </row>
    <row r="237" spans="1:10" ht="14.1" customHeight="1">
      <c r="A237" s="17" t="s">
        <v>381</v>
      </c>
      <c r="B237" s="46" t="s">
        <v>382</v>
      </c>
      <c r="C237" s="70">
        <v>0</v>
      </c>
      <c r="D237" s="70">
        <v>0</v>
      </c>
      <c r="E237" s="68">
        <f t="shared" si="79"/>
        <v>0</v>
      </c>
      <c r="F237" s="70">
        <v>0</v>
      </c>
      <c r="G237" s="68">
        <f t="shared" si="80"/>
        <v>0</v>
      </c>
      <c r="H237" s="70">
        <v>0</v>
      </c>
      <c r="I237" s="71">
        <f t="shared" si="81"/>
        <v>0</v>
      </c>
      <c r="J237" s="56"/>
    </row>
    <row r="238" spans="1:10" ht="14.1" customHeight="1">
      <c r="A238" s="47"/>
      <c r="B238" s="3" t="s">
        <v>383</v>
      </c>
      <c r="C238" s="72">
        <f t="shared" ref="C238:H238" si="82">SUM(C232:C237)</f>
        <v>0</v>
      </c>
      <c r="D238" s="72">
        <f t="shared" si="82"/>
        <v>0</v>
      </c>
      <c r="E238" s="72">
        <f t="shared" si="82"/>
        <v>0</v>
      </c>
      <c r="F238" s="72">
        <f t="shared" si="82"/>
        <v>0</v>
      </c>
      <c r="G238" s="72">
        <f t="shared" si="82"/>
        <v>0</v>
      </c>
      <c r="H238" s="72">
        <f t="shared" si="82"/>
        <v>0</v>
      </c>
      <c r="I238" s="73">
        <f>+H238-G238</f>
        <v>0</v>
      </c>
      <c r="J238" s="56"/>
    </row>
    <row r="239" spans="1:10" ht="14.1" customHeight="1">
      <c r="A239" s="41"/>
      <c r="B239" s="8"/>
      <c r="C239" s="68"/>
      <c r="D239" s="68"/>
      <c r="E239" s="68"/>
      <c r="F239" s="68"/>
      <c r="G239" s="68"/>
      <c r="H239" s="68"/>
      <c r="I239" s="71"/>
      <c r="J239" s="56"/>
    </row>
    <row r="240" spans="1:10" ht="14.1" customHeight="1">
      <c r="A240" s="17" t="s">
        <v>40</v>
      </c>
      <c r="B240" s="8" t="s">
        <v>41</v>
      </c>
      <c r="C240" s="68"/>
      <c r="D240" s="68"/>
      <c r="E240" s="68"/>
      <c r="F240" s="68"/>
      <c r="G240" s="68"/>
      <c r="H240" s="68"/>
      <c r="I240" s="68"/>
      <c r="J240" s="56"/>
    </row>
    <row r="241" spans="1:10" ht="14.1" customHeight="1">
      <c r="A241" s="17" t="s">
        <v>384</v>
      </c>
      <c r="B241" s="46" t="s">
        <v>385</v>
      </c>
      <c r="C241" s="70">
        <v>0</v>
      </c>
      <c r="D241" s="70">
        <v>0</v>
      </c>
      <c r="E241" s="68">
        <f>+C241+D241</f>
        <v>0</v>
      </c>
      <c r="F241" s="70">
        <v>0</v>
      </c>
      <c r="G241" s="68">
        <f>+E241+F241</f>
        <v>0</v>
      </c>
      <c r="H241" s="70">
        <v>0</v>
      </c>
      <c r="I241" s="71">
        <f>+H241-G241</f>
        <v>0</v>
      </c>
      <c r="J241" s="56"/>
    </row>
    <row r="242" spans="1:10" ht="14.1" customHeight="1">
      <c r="A242" s="17" t="s">
        <v>1415</v>
      </c>
      <c r="B242" s="46" t="s">
        <v>1418</v>
      </c>
      <c r="C242" s="70">
        <v>0</v>
      </c>
      <c r="D242" s="70">
        <v>0</v>
      </c>
      <c r="E242" s="68">
        <f t="shared" ref="E242:E245" si="83">+C242+D242</f>
        <v>0</v>
      </c>
      <c r="F242" s="70">
        <v>0</v>
      </c>
      <c r="G242" s="68">
        <f t="shared" ref="G242:G245" si="84">+E242+F242</f>
        <v>0</v>
      </c>
      <c r="H242" s="70">
        <v>0</v>
      </c>
      <c r="I242" s="71">
        <f t="shared" ref="I242:I245" si="85">+H242-G242</f>
        <v>0</v>
      </c>
      <c r="J242" s="56"/>
    </row>
    <row r="243" spans="1:10" ht="14.1" customHeight="1">
      <c r="A243" s="17" t="s">
        <v>1416</v>
      </c>
      <c r="B243" s="46" t="s">
        <v>221</v>
      </c>
      <c r="C243" s="70">
        <v>0</v>
      </c>
      <c r="D243" s="70">
        <v>0</v>
      </c>
      <c r="E243" s="68">
        <f t="shared" si="83"/>
        <v>0</v>
      </c>
      <c r="F243" s="70">
        <v>0</v>
      </c>
      <c r="G243" s="68">
        <f t="shared" si="84"/>
        <v>0</v>
      </c>
      <c r="H243" s="70">
        <v>0</v>
      </c>
      <c r="I243" s="71">
        <f t="shared" si="85"/>
        <v>0</v>
      </c>
      <c r="J243" s="56"/>
    </row>
    <row r="244" spans="1:10" ht="14.1" customHeight="1">
      <c r="A244" s="17" t="s">
        <v>1417</v>
      </c>
      <c r="B244" s="46" t="s">
        <v>1350</v>
      </c>
      <c r="C244" s="70">
        <v>0</v>
      </c>
      <c r="D244" s="70">
        <v>0</v>
      </c>
      <c r="E244" s="68">
        <f t="shared" si="83"/>
        <v>0</v>
      </c>
      <c r="F244" s="70">
        <v>0</v>
      </c>
      <c r="G244" s="68">
        <f t="shared" si="84"/>
        <v>0</v>
      </c>
      <c r="H244" s="70">
        <v>0</v>
      </c>
      <c r="I244" s="71">
        <f t="shared" si="85"/>
        <v>0</v>
      </c>
      <c r="J244" s="56"/>
    </row>
    <row r="245" spans="1:10" ht="14.1" customHeight="1">
      <c r="A245" s="17" t="s">
        <v>386</v>
      </c>
      <c r="B245" s="46" t="s">
        <v>159</v>
      </c>
      <c r="C245" s="70">
        <v>0</v>
      </c>
      <c r="D245" s="70">
        <v>0</v>
      </c>
      <c r="E245" s="68">
        <f t="shared" si="83"/>
        <v>0</v>
      </c>
      <c r="F245" s="70">
        <v>0</v>
      </c>
      <c r="G245" s="68">
        <f t="shared" si="84"/>
        <v>0</v>
      </c>
      <c r="H245" s="70">
        <v>0</v>
      </c>
      <c r="I245" s="71">
        <f t="shared" si="85"/>
        <v>0</v>
      </c>
      <c r="J245" s="56"/>
    </row>
    <row r="246" spans="1:10" ht="14.1" customHeight="1">
      <c r="A246" s="47"/>
      <c r="B246" s="3" t="s">
        <v>387</v>
      </c>
      <c r="C246" s="72">
        <f t="shared" ref="C246:H246" si="86">SUM(C241:C245)</f>
        <v>0</v>
      </c>
      <c r="D246" s="72">
        <f t="shared" si="86"/>
        <v>0</v>
      </c>
      <c r="E246" s="72">
        <f t="shared" si="86"/>
        <v>0</v>
      </c>
      <c r="F246" s="72">
        <f t="shared" si="86"/>
        <v>0</v>
      </c>
      <c r="G246" s="72">
        <f t="shared" si="86"/>
        <v>0</v>
      </c>
      <c r="H246" s="72">
        <f t="shared" si="86"/>
        <v>0</v>
      </c>
      <c r="I246" s="73">
        <f>+H246-G246</f>
        <v>0</v>
      </c>
      <c r="J246" s="56"/>
    </row>
    <row r="247" spans="1:10" ht="14.1" customHeight="1">
      <c r="A247" s="41"/>
      <c r="B247" s="8"/>
      <c r="C247" s="68"/>
      <c r="D247" s="68"/>
      <c r="E247" s="68"/>
      <c r="F247" s="68"/>
      <c r="G247" s="68"/>
      <c r="H247" s="68"/>
      <c r="I247" s="71"/>
      <c r="J247" s="56"/>
    </row>
    <row r="248" spans="1:10" ht="14.1" customHeight="1">
      <c r="A248" s="17" t="s">
        <v>42</v>
      </c>
      <c r="B248" s="8" t="s">
        <v>43</v>
      </c>
      <c r="C248" s="68"/>
      <c r="D248" s="68"/>
      <c r="E248" s="68"/>
      <c r="F248" s="68"/>
      <c r="G248" s="68"/>
      <c r="H248" s="68"/>
      <c r="I248" s="68"/>
      <c r="J248" s="56"/>
    </row>
    <row r="249" spans="1:10" ht="14.1" customHeight="1">
      <c r="A249" s="17" t="s">
        <v>388</v>
      </c>
      <c r="B249" s="46" t="s">
        <v>389</v>
      </c>
      <c r="C249" s="70">
        <v>0</v>
      </c>
      <c r="D249" s="70">
        <v>0</v>
      </c>
      <c r="E249" s="68">
        <f t="shared" ref="E249" si="87">+C249+D249</f>
        <v>0</v>
      </c>
      <c r="F249" s="70">
        <v>0</v>
      </c>
      <c r="G249" s="68">
        <f t="shared" ref="G249" si="88">+E249+F249</f>
        <v>0</v>
      </c>
      <c r="H249" s="70">
        <v>0</v>
      </c>
      <c r="I249" s="71">
        <f t="shared" ref="I249" si="89">+H249-G249</f>
        <v>0</v>
      </c>
      <c r="J249" s="56"/>
    </row>
    <row r="250" spans="1:10" ht="14.1" customHeight="1">
      <c r="A250" s="17" t="s">
        <v>390</v>
      </c>
      <c r="B250" s="46" t="s">
        <v>391</v>
      </c>
      <c r="C250" s="70">
        <v>0</v>
      </c>
      <c r="D250" s="70">
        <v>0</v>
      </c>
      <c r="E250" s="68">
        <f t="shared" ref="E250:E259" si="90">+C250+D250</f>
        <v>0</v>
      </c>
      <c r="F250" s="70">
        <v>0</v>
      </c>
      <c r="G250" s="68">
        <f t="shared" ref="G250:G259" si="91">+E250+F250</f>
        <v>0</v>
      </c>
      <c r="H250" s="70">
        <v>0</v>
      </c>
      <c r="I250" s="71">
        <f t="shared" ref="I250:I259" si="92">+H250-G250</f>
        <v>0</v>
      </c>
      <c r="J250" s="56"/>
    </row>
    <row r="251" spans="1:10" ht="14.1" customHeight="1">
      <c r="A251" s="17" t="s">
        <v>1419</v>
      </c>
      <c r="B251" s="46" t="s">
        <v>1420</v>
      </c>
      <c r="C251" s="70">
        <v>0</v>
      </c>
      <c r="D251" s="70">
        <v>0</v>
      </c>
      <c r="E251" s="68">
        <f t="shared" si="90"/>
        <v>0</v>
      </c>
      <c r="F251" s="70">
        <v>0</v>
      </c>
      <c r="G251" s="68">
        <f t="shared" si="91"/>
        <v>0</v>
      </c>
      <c r="H251" s="70">
        <v>0</v>
      </c>
      <c r="I251" s="71">
        <f t="shared" si="92"/>
        <v>0</v>
      </c>
      <c r="J251" s="56"/>
    </row>
    <row r="252" spans="1:10" ht="14.1" customHeight="1">
      <c r="A252" s="17" t="s">
        <v>392</v>
      </c>
      <c r="B252" s="46" t="s">
        <v>1425</v>
      </c>
      <c r="C252" s="70">
        <v>0</v>
      </c>
      <c r="D252" s="70">
        <v>0</v>
      </c>
      <c r="E252" s="68">
        <f t="shared" si="90"/>
        <v>0</v>
      </c>
      <c r="F252" s="70">
        <v>0</v>
      </c>
      <c r="G252" s="68">
        <f t="shared" si="91"/>
        <v>0</v>
      </c>
      <c r="H252" s="70">
        <v>0</v>
      </c>
      <c r="I252" s="71">
        <f t="shared" si="92"/>
        <v>0</v>
      </c>
      <c r="J252" s="56"/>
    </row>
    <row r="253" spans="1:10" ht="14.1" customHeight="1">
      <c r="A253" s="17" t="s">
        <v>393</v>
      </c>
      <c r="B253" s="46" t="s">
        <v>1426</v>
      </c>
      <c r="C253" s="70">
        <v>0</v>
      </c>
      <c r="D253" s="70">
        <v>0</v>
      </c>
      <c r="E253" s="68">
        <f t="shared" si="90"/>
        <v>0</v>
      </c>
      <c r="F253" s="70">
        <v>0</v>
      </c>
      <c r="G253" s="68">
        <f t="shared" si="91"/>
        <v>0</v>
      </c>
      <c r="H253" s="70">
        <v>0</v>
      </c>
      <c r="I253" s="71">
        <f t="shared" si="92"/>
        <v>0</v>
      </c>
      <c r="J253" s="56"/>
    </row>
    <row r="254" spans="1:10" ht="14.1" customHeight="1">
      <c r="A254" s="17" t="s">
        <v>394</v>
      </c>
      <c r="B254" s="46" t="s">
        <v>1621</v>
      </c>
      <c r="C254" s="70">
        <v>0</v>
      </c>
      <c r="D254" s="70">
        <v>0</v>
      </c>
      <c r="E254" s="68">
        <f t="shared" si="90"/>
        <v>0</v>
      </c>
      <c r="F254" s="70">
        <v>0</v>
      </c>
      <c r="G254" s="68">
        <f t="shared" si="91"/>
        <v>0</v>
      </c>
      <c r="H254" s="70">
        <v>0</v>
      </c>
      <c r="I254" s="71">
        <f t="shared" si="92"/>
        <v>0</v>
      </c>
      <c r="J254" s="56"/>
    </row>
    <row r="255" spans="1:10" ht="14.1" customHeight="1">
      <c r="A255" s="17" t="s">
        <v>1421</v>
      </c>
      <c r="B255" s="46" t="s">
        <v>1422</v>
      </c>
      <c r="C255" s="70">
        <v>0</v>
      </c>
      <c r="D255" s="70">
        <v>0</v>
      </c>
      <c r="E255" s="68">
        <f t="shared" si="90"/>
        <v>0</v>
      </c>
      <c r="F255" s="70">
        <v>0</v>
      </c>
      <c r="G255" s="68">
        <f t="shared" si="91"/>
        <v>0</v>
      </c>
      <c r="H255" s="70">
        <v>0</v>
      </c>
      <c r="I255" s="71">
        <f t="shared" si="92"/>
        <v>0</v>
      </c>
      <c r="J255" s="56"/>
    </row>
    <row r="256" spans="1:10" ht="14.1" customHeight="1">
      <c r="A256" s="17" t="s">
        <v>1427</v>
      </c>
      <c r="B256" s="46" t="s">
        <v>1428</v>
      </c>
      <c r="C256" s="70">
        <v>0</v>
      </c>
      <c r="D256" s="70">
        <v>0</v>
      </c>
      <c r="E256" s="68">
        <f t="shared" si="90"/>
        <v>0</v>
      </c>
      <c r="F256" s="70">
        <v>0</v>
      </c>
      <c r="G256" s="68">
        <f t="shared" si="91"/>
        <v>0</v>
      </c>
      <c r="H256" s="70">
        <v>0</v>
      </c>
      <c r="I256" s="71">
        <f t="shared" si="92"/>
        <v>0</v>
      </c>
      <c r="J256" s="56"/>
    </row>
    <row r="257" spans="1:10" ht="14.1" customHeight="1">
      <c r="A257" s="17" t="s">
        <v>1423</v>
      </c>
      <c r="B257" s="46" t="s">
        <v>221</v>
      </c>
      <c r="C257" s="70">
        <v>0</v>
      </c>
      <c r="D257" s="70">
        <v>0</v>
      </c>
      <c r="E257" s="68">
        <f t="shared" si="90"/>
        <v>0</v>
      </c>
      <c r="F257" s="70">
        <v>0</v>
      </c>
      <c r="G257" s="68">
        <f t="shared" si="91"/>
        <v>0</v>
      </c>
      <c r="H257" s="70">
        <v>0</v>
      </c>
      <c r="I257" s="71">
        <f t="shared" si="92"/>
        <v>0</v>
      </c>
      <c r="J257" s="56"/>
    </row>
    <row r="258" spans="1:10" ht="14.1" customHeight="1">
      <c r="A258" s="17" t="s">
        <v>1424</v>
      </c>
      <c r="B258" s="46" t="s">
        <v>1407</v>
      </c>
      <c r="C258" s="70">
        <v>0</v>
      </c>
      <c r="D258" s="70">
        <v>0</v>
      </c>
      <c r="E258" s="68">
        <f t="shared" si="90"/>
        <v>0</v>
      </c>
      <c r="F258" s="70">
        <v>0</v>
      </c>
      <c r="G258" s="68">
        <f t="shared" si="91"/>
        <v>0</v>
      </c>
      <c r="H258" s="70">
        <v>0</v>
      </c>
      <c r="I258" s="71">
        <f t="shared" si="92"/>
        <v>0</v>
      </c>
      <c r="J258" s="56"/>
    </row>
    <row r="259" spans="1:10" ht="14.1" customHeight="1">
      <c r="A259" s="17" t="s">
        <v>395</v>
      </c>
      <c r="B259" s="46" t="s">
        <v>396</v>
      </c>
      <c r="C259" s="70">
        <v>0</v>
      </c>
      <c r="D259" s="70">
        <v>0</v>
      </c>
      <c r="E259" s="68">
        <f t="shared" si="90"/>
        <v>0</v>
      </c>
      <c r="F259" s="70">
        <v>0</v>
      </c>
      <c r="G259" s="68">
        <f t="shared" si="91"/>
        <v>0</v>
      </c>
      <c r="H259" s="70">
        <v>0</v>
      </c>
      <c r="I259" s="71">
        <f t="shared" si="92"/>
        <v>0</v>
      </c>
      <c r="J259" s="56"/>
    </row>
    <row r="260" spans="1:10" ht="14.1" customHeight="1">
      <c r="A260" s="47"/>
      <c r="B260" s="3" t="s">
        <v>397</v>
      </c>
      <c r="C260" s="72">
        <f t="shared" ref="C260:H260" si="93">SUM(C249:C259)</f>
        <v>0</v>
      </c>
      <c r="D260" s="72">
        <f t="shared" si="93"/>
        <v>0</v>
      </c>
      <c r="E260" s="72">
        <f t="shared" si="93"/>
        <v>0</v>
      </c>
      <c r="F260" s="72">
        <f t="shared" si="93"/>
        <v>0</v>
      </c>
      <c r="G260" s="72">
        <f t="shared" si="93"/>
        <v>0</v>
      </c>
      <c r="H260" s="72">
        <f t="shared" si="93"/>
        <v>0</v>
      </c>
      <c r="I260" s="73">
        <f>+H260-G260</f>
        <v>0</v>
      </c>
      <c r="J260" s="56"/>
    </row>
    <row r="261" spans="1:10" ht="14.1" customHeight="1">
      <c r="A261" s="47"/>
      <c r="B261" s="8"/>
      <c r="C261" s="68"/>
      <c r="D261" s="68"/>
      <c r="E261" s="68"/>
      <c r="F261" s="68"/>
      <c r="G261" s="68"/>
      <c r="H261" s="68"/>
      <c r="I261" s="71"/>
      <c r="J261" s="56"/>
    </row>
    <row r="262" spans="1:10" ht="14.1" customHeight="1">
      <c r="A262" s="17" t="s">
        <v>44</v>
      </c>
      <c r="B262" s="8" t="s">
        <v>45</v>
      </c>
      <c r="C262" s="68"/>
      <c r="D262" s="68"/>
      <c r="E262" s="68"/>
      <c r="F262" s="68"/>
      <c r="G262" s="68"/>
      <c r="H262" s="68"/>
      <c r="I262" s="68"/>
      <c r="J262" s="56"/>
    </row>
    <row r="263" spans="1:10" ht="14.1" customHeight="1">
      <c r="A263" s="17" t="s">
        <v>398</v>
      </c>
      <c r="B263" s="46" t="s">
        <v>1430</v>
      </c>
      <c r="C263" s="70">
        <v>0</v>
      </c>
      <c r="D263" s="70">
        <v>0</v>
      </c>
      <c r="E263" s="68">
        <f>+C263+D263</f>
        <v>0</v>
      </c>
      <c r="F263" s="70">
        <v>0</v>
      </c>
      <c r="G263" s="68">
        <f>+E263+F263</f>
        <v>0</v>
      </c>
      <c r="H263" s="70">
        <v>0</v>
      </c>
      <c r="I263" s="71">
        <f t="shared" ref="I263" si="94">+H263-G263</f>
        <v>0</v>
      </c>
      <c r="J263" s="56"/>
    </row>
    <row r="264" spans="1:10" ht="14.1" customHeight="1">
      <c r="A264" s="17" t="s">
        <v>1429</v>
      </c>
      <c r="B264" s="46" t="s">
        <v>1431</v>
      </c>
      <c r="C264" s="70">
        <v>0</v>
      </c>
      <c r="D264" s="70">
        <v>0</v>
      </c>
      <c r="E264" s="68">
        <f t="shared" ref="E264:E275" si="95">+C264+D264</f>
        <v>0</v>
      </c>
      <c r="F264" s="70">
        <v>0</v>
      </c>
      <c r="G264" s="68">
        <f t="shared" ref="G264:G275" si="96">+E264+F264</f>
        <v>0</v>
      </c>
      <c r="H264" s="70">
        <v>0</v>
      </c>
      <c r="I264" s="71">
        <f t="shared" ref="I264:I275" si="97">+H264-G264</f>
        <v>0</v>
      </c>
      <c r="J264" s="56"/>
    </row>
    <row r="265" spans="1:10" ht="14.1" customHeight="1">
      <c r="A265" s="17" t="s">
        <v>399</v>
      </c>
      <c r="B265" s="46" t="s">
        <v>1432</v>
      </c>
      <c r="C265" s="70">
        <v>0</v>
      </c>
      <c r="D265" s="70">
        <v>0</v>
      </c>
      <c r="E265" s="68">
        <f t="shared" si="95"/>
        <v>0</v>
      </c>
      <c r="F265" s="70">
        <v>0</v>
      </c>
      <c r="G265" s="68">
        <f t="shared" si="96"/>
        <v>0</v>
      </c>
      <c r="H265" s="70">
        <v>0</v>
      </c>
      <c r="I265" s="71">
        <f t="shared" si="97"/>
        <v>0</v>
      </c>
      <c r="J265" s="56"/>
    </row>
    <row r="266" spans="1:10" ht="14.1" customHeight="1">
      <c r="A266" s="17" t="s">
        <v>400</v>
      </c>
      <c r="B266" s="46" t="s">
        <v>401</v>
      </c>
      <c r="C266" s="70">
        <v>0</v>
      </c>
      <c r="D266" s="70">
        <v>0</v>
      </c>
      <c r="E266" s="68">
        <f t="shared" si="95"/>
        <v>0</v>
      </c>
      <c r="F266" s="70">
        <v>0</v>
      </c>
      <c r="G266" s="68">
        <f t="shared" si="96"/>
        <v>0</v>
      </c>
      <c r="H266" s="70">
        <v>0</v>
      </c>
      <c r="I266" s="71">
        <f t="shared" si="97"/>
        <v>0</v>
      </c>
      <c r="J266" s="56"/>
    </row>
    <row r="267" spans="1:10" ht="14.1" customHeight="1">
      <c r="A267" s="17" t="s">
        <v>402</v>
      </c>
      <c r="B267" s="46" t="s">
        <v>1433</v>
      </c>
      <c r="C267" s="70">
        <v>0</v>
      </c>
      <c r="D267" s="70">
        <v>0</v>
      </c>
      <c r="E267" s="68">
        <f t="shared" si="95"/>
        <v>0</v>
      </c>
      <c r="F267" s="70">
        <v>0</v>
      </c>
      <c r="G267" s="68">
        <f t="shared" si="96"/>
        <v>0</v>
      </c>
      <c r="H267" s="70">
        <v>0</v>
      </c>
      <c r="I267" s="71">
        <f t="shared" si="97"/>
        <v>0</v>
      </c>
      <c r="J267" s="56"/>
    </row>
    <row r="268" spans="1:10" ht="14.1" customHeight="1">
      <c r="A268" s="17" t="s">
        <v>403</v>
      </c>
      <c r="B268" s="46" t="s">
        <v>1434</v>
      </c>
      <c r="C268" s="70">
        <v>0</v>
      </c>
      <c r="D268" s="70">
        <v>0</v>
      </c>
      <c r="E268" s="68">
        <f t="shared" si="95"/>
        <v>0</v>
      </c>
      <c r="F268" s="70">
        <v>0</v>
      </c>
      <c r="G268" s="68">
        <f t="shared" si="96"/>
        <v>0</v>
      </c>
      <c r="H268" s="70">
        <v>0</v>
      </c>
      <c r="I268" s="71">
        <f t="shared" si="97"/>
        <v>0</v>
      </c>
      <c r="J268" s="56"/>
    </row>
    <row r="269" spans="1:10" ht="14.1" customHeight="1">
      <c r="A269" s="17" t="s">
        <v>404</v>
      </c>
      <c r="B269" s="46" t="s">
        <v>405</v>
      </c>
      <c r="C269" s="70">
        <v>0</v>
      </c>
      <c r="D269" s="70">
        <v>0</v>
      </c>
      <c r="E269" s="68">
        <f t="shared" si="95"/>
        <v>0</v>
      </c>
      <c r="F269" s="70">
        <v>0</v>
      </c>
      <c r="G269" s="68">
        <f t="shared" si="96"/>
        <v>0</v>
      </c>
      <c r="H269" s="70">
        <v>0</v>
      </c>
      <c r="I269" s="71">
        <f t="shared" si="97"/>
        <v>0</v>
      </c>
      <c r="J269" s="56"/>
    </row>
    <row r="270" spans="1:10" ht="14.1" customHeight="1">
      <c r="A270" s="17" t="s">
        <v>406</v>
      </c>
      <c r="B270" s="46" t="s">
        <v>1622</v>
      </c>
      <c r="C270" s="70">
        <v>0</v>
      </c>
      <c r="D270" s="70">
        <v>0</v>
      </c>
      <c r="E270" s="68">
        <f t="shared" si="95"/>
        <v>0</v>
      </c>
      <c r="F270" s="70">
        <v>0</v>
      </c>
      <c r="G270" s="68">
        <f t="shared" si="96"/>
        <v>0</v>
      </c>
      <c r="H270" s="70">
        <v>0</v>
      </c>
      <c r="I270" s="71">
        <f t="shared" si="97"/>
        <v>0</v>
      </c>
      <c r="J270" s="56"/>
    </row>
    <row r="271" spans="1:10" ht="14.1" customHeight="1">
      <c r="A271" s="17" t="s">
        <v>407</v>
      </c>
      <c r="B271" s="46" t="s">
        <v>408</v>
      </c>
      <c r="C271" s="70">
        <v>0</v>
      </c>
      <c r="D271" s="70">
        <v>0</v>
      </c>
      <c r="E271" s="68">
        <f t="shared" si="95"/>
        <v>0</v>
      </c>
      <c r="F271" s="70">
        <v>0</v>
      </c>
      <c r="G271" s="68">
        <f t="shared" si="96"/>
        <v>0</v>
      </c>
      <c r="H271" s="70">
        <v>0</v>
      </c>
      <c r="I271" s="71">
        <f t="shared" si="97"/>
        <v>0</v>
      </c>
      <c r="J271" s="56"/>
    </row>
    <row r="272" spans="1:10" ht="14.1" customHeight="1">
      <c r="A272" s="17" t="s">
        <v>409</v>
      </c>
      <c r="B272" s="46" t="s">
        <v>410</v>
      </c>
      <c r="C272" s="70">
        <v>0</v>
      </c>
      <c r="D272" s="70">
        <v>0</v>
      </c>
      <c r="E272" s="68">
        <f t="shared" si="95"/>
        <v>0</v>
      </c>
      <c r="F272" s="70">
        <v>0</v>
      </c>
      <c r="G272" s="68">
        <f t="shared" si="96"/>
        <v>0</v>
      </c>
      <c r="H272" s="70">
        <v>0</v>
      </c>
      <c r="I272" s="71">
        <f t="shared" si="97"/>
        <v>0</v>
      </c>
      <c r="J272" s="56"/>
    </row>
    <row r="273" spans="1:10" ht="14.1" customHeight="1">
      <c r="A273" s="17" t="s">
        <v>1435</v>
      </c>
      <c r="B273" s="46" t="s">
        <v>221</v>
      </c>
      <c r="C273" s="70">
        <v>0</v>
      </c>
      <c r="D273" s="70">
        <v>0</v>
      </c>
      <c r="E273" s="68">
        <f t="shared" si="95"/>
        <v>0</v>
      </c>
      <c r="F273" s="70">
        <v>0</v>
      </c>
      <c r="G273" s="68">
        <f t="shared" si="96"/>
        <v>0</v>
      </c>
      <c r="H273" s="70">
        <v>0</v>
      </c>
      <c r="I273" s="71">
        <f t="shared" si="97"/>
        <v>0</v>
      </c>
      <c r="J273" s="56"/>
    </row>
    <row r="274" spans="1:10" ht="14.1" customHeight="1">
      <c r="A274" s="17" t="s">
        <v>1436</v>
      </c>
      <c r="B274" s="46" t="s">
        <v>1407</v>
      </c>
      <c r="C274" s="70">
        <v>0</v>
      </c>
      <c r="D274" s="70">
        <v>0</v>
      </c>
      <c r="E274" s="68">
        <f t="shared" si="95"/>
        <v>0</v>
      </c>
      <c r="F274" s="70">
        <v>0</v>
      </c>
      <c r="G274" s="68">
        <f t="shared" si="96"/>
        <v>0</v>
      </c>
      <c r="H274" s="70">
        <v>0</v>
      </c>
      <c r="I274" s="71">
        <f t="shared" si="97"/>
        <v>0</v>
      </c>
      <c r="J274" s="56"/>
    </row>
    <row r="275" spans="1:10" ht="14.1" customHeight="1">
      <c r="A275" s="17" t="s">
        <v>411</v>
      </c>
      <c r="B275" s="46" t="s">
        <v>159</v>
      </c>
      <c r="C275" s="70">
        <v>0</v>
      </c>
      <c r="D275" s="70">
        <v>0</v>
      </c>
      <c r="E275" s="68">
        <f t="shared" si="95"/>
        <v>0</v>
      </c>
      <c r="F275" s="70">
        <v>0</v>
      </c>
      <c r="G275" s="68">
        <f t="shared" si="96"/>
        <v>0</v>
      </c>
      <c r="H275" s="70">
        <v>0</v>
      </c>
      <c r="I275" s="71">
        <f t="shared" si="97"/>
        <v>0</v>
      </c>
      <c r="J275" s="56"/>
    </row>
    <row r="276" spans="1:10" ht="14.1" customHeight="1">
      <c r="A276" s="47"/>
      <c r="B276" s="3" t="s">
        <v>412</v>
      </c>
      <c r="C276" s="72">
        <f t="shared" ref="C276:H276" si="98">SUM(C263:C275)</f>
        <v>0</v>
      </c>
      <c r="D276" s="72">
        <f t="shared" si="98"/>
        <v>0</v>
      </c>
      <c r="E276" s="72">
        <f t="shared" si="98"/>
        <v>0</v>
      </c>
      <c r="F276" s="72">
        <f t="shared" si="98"/>
        <v>0</v>
      </c>
      <c r="G276" s="72">
        <f t="shared" si="98"/>
        <v>0</v>
      </c>
      <c r="H276" s="72">
        <f t="shared" si="98"/>
        <v>0</v>
      </c>
      <c r="I276" s="73">
        <f>+H276-G276</f>
        <v>0</v>
      </c>
      <c r="J276" s="56"/>
    </row>
    <row r="277" spans="1:10" ht="14.1" customHeight="1">
      <c r="A277" s="47"/>
      <c r="B277" s="8"/>
      <c r="C277" s="68"/>
      <c r="D277" s="68"/>
      <c r="E277" s="68"/>
      <c r="F277" s="68"/>
      <c r="G277" s="68"/>
      <c r="H277" s="68"/>
      <c r="I277" s="71"/>
      <c r="J277" s="56"/>
    </row>
    <row r="278" spans="1:10" ht="14.1" customHeight="1">
      <c r="A278" s="17" t="s">
        <v>46</v>
      </c>
      <c r="B278" s="8" t="s">
        <v>47</v>
      </c>
      <c r="C278" s="68"/>
      <c r="D278" s="68"/>
      <c r="E278" s="68"/>
      <c r="F278" s="68"/>
      <c r="G278" s="68"/>
      <c r="H278" s="68"/>
      <c r="I278" s="68"/>
      <c r="J278" s="56"/>
    </row>
    <row r="279" spans="1:10" ht="14.1" customHeight="1">
      <c r="A279" s="17" t="s">
        <v>413</v>
      </c>
      <c r="B279" s="46" t="s">
        <v>414</v>
      </c>
      <c r="C279" s="70">
        <v>0</v>
      </c>
      <c r="D279" s="70">
        <v>0</v>
      </c>
      <c r="E279" s="68">
        <f>+C279+D279</f>
        <v>0</v>
      </c>
      <c r="F279" s="70">
        <v>0</v>
      </c>
      <c r="G279" s="68">
        <f>+E279+F279</f>
        <v>0</v>
      </c>
      <c r="H279" s="70">
        <v>0</v>
      </c>
      <c r="I279" s="71">
        <f t="shared" ref="I279" si="99">+H279-G279</f>
        <v>0</v>
      </c>
      <c r="J279" s="56"/>
    </row>
    <row r="280" spans="1:10" ht="14.1" customHeight="1">
      <c r="A280" s="17" t="s">
        <v>415</v>
      </c>
      <c r="B280" s="46" t="s">
        <v>416</v>
      </c>
      <c r="C280" s="70">
        <v>0</v>
      </c>
      <c r="D280" s="70">
        <v>0</v>
      </c>
      <c r="E280" s="68">
        <f t="shared" ref="E280:E301" si="100">+C280+D280</f>
        <v>0</v>
      </c>
      <c r="F280" s="70">
        <v>0</v>
      </c>
      <c r="G280" s="68">
        <f t="shared" ref="G280:G301" si="101">+E280+F280</f>
        <v>0</v>
      </c>
      <c r="H280" s="70">
        <v>0</v>
      </c>
      <c r="I280" s="71">
        <f t="shared" ref="I280:I301" si="102">+H280-G280</f>
        <v>0</v>
      </c>
      <c r="J280" s="56"/>
    </row>
    <row r="281" spans="1:10" ht="14.1" customHeight="1">
      <c r="A281" s="17" t="s">
        <v>417</v>
      </c>
      <c r="B281" s="46" t="s">
        <v>418</v>
      </c>
      <c r="C281" s="70">
        <v>0</v>
      </c>
      <c r="D281" s="70">
        <v>0</v>
      </c>
      <c r="E281" s="68">
        <f t="shared" si="100"/>
        <v>0</v>
      </c>
      <c r="F281" s="70">
        <v>0</v>
      </c>
      <c r="G281" s="68">
        <f t="shared" si="101"/>
        <v>0</v>
      </c>
      <c r="H281" s="70">
        <v>0</v>
      </c>
      <c r="I281" s="71">
        <f t="shared" si="102"/>
        <v>0</v>
      </c>
      <c r="J281" s="56"/>
    </row>
    <row r="282" spans="1:10" ht="14.1" customHeight="1">
      <c r="A282" s="17" t="s">
        <v>419</v>
      </c>
      <c r="B282" s="46" t="s">
        <v>420</v>
      </c>
      <c r="C282" s="70">
        <v>0</v>
      </c>
      <c r="D282" s="70">
        <v>0</v>
      </c>
      <c r="E282" s="68">
        <f t="shared" si="100"/>
        <v>0</v>
      </c>
      <c r="F282" s="70">
        <v>0</v>
      </c>
      <c r="G282" s="68">
        <f t="shared" si="101"/>
        <v>0</v>
      </c>
      <c r="H282" s="70">
        <v>0</v>
      </c>
      <c r="I282" s="71">
        <f t="shared" si="102"/>
        <v>0</v>
      </c>
      <c r="J282" s="56"/>
    </row>
    <row r="283" spans="1:10" ht="14.1" customHeight="1">
      <c r="A283" s="17" t="s">
        <v>421</v>
      </c>
      <c r="B283" s="46" t="s">
        <v>422</v>
      </c>
      <c r="C283" s="70">
        <v>0</v>
      </c>
      <c r="D283" s="70">
        <v>0</v>
      </c>
      <c r="E283" s="68">
        <f t="shared" si="100"/>
        <v>0</v>
      </c>
      <c r="F283" s="70">
        <v>0</v>
      </c>
      <c r="G283" s="68">
        <f t="shared" si="101"/>
        <v>0</v>
      </c>
      <c r="H283" s="70">
        <v>0</v>
      </c>
      <c r="I283" s="71">
        <f t="shared" si="102"/>
        <v>0</v>
      </c>
      <c r="J283" s="56"/>
    </row>
    <row r="284" spans="1:10" ht="14.1" customHeight="1">
      <c r="A284" s="17" t="s">
        <v>423</v>
      </c>
      <c r="B284" s="46" t="s">
        <v>1437</v>
      </c>
      <c r="C284" s="70">
        <v>0</v>
      </c>
      <c r="D284" s="70">
        <v>0</v>
      </c>
      <c r="E284" s="68">
        <f t="shared" si="100"/>
        <v>0</v>
      </c>
      <c r="F284" s="70">
        <v>0</v>
      </c>
      <c r="G284" s="68">
        <f t="shared" si="101"/>
        <v>0</v>
      </c>
      <c r="H284" s="70">
        <v>0</v>
      </c>
      <c r="I284" s="71">
        <f t="shared" si="102"/>
        <v>0</v>
      </c>
      <c r="J284" s="56"/>
    </row>
    <row r="285" spans="1:10" ht="14.1" customHeight="1">
      <c r="A285" s="17" t="s">
        <v>424</v>
      </c>
      <c r="B285" s="46" t="s">
        <v>1439</v>
      </c>
      <c r="C285" s="70">
        <v>0</v>
      </c>
      <c r="D285" s="70">
        <v>0</v>
      </c>
      <c r="E285" s="68">
        <f t="shared" si="100"/>
        <v>0</v>
      </c>
      <c r="F285" s="70">
        <v>0</v>
      </c>
      <c r="G285" s="68">
        <f t="shared" si="101"/>
        <v>0</v>
      </c>
      <c r="H285" s="70">
        <v>0</v>
      </c>
      <c r="I285" s="71">
        <f t="shared" si="102"/>
        <v>0</v>
      </c>
      <c r="J285" s="56"/>
    </row>
    <row r="286" spans="1:10" ht="14.1" customHeight="1">
      <c r="A286" s="17" t="s">
        <v>425</v>
      </c>
      <c r="B286" s="46" t="s">
        <v>1623</v>
      </c>
      <c r="C286" s="70">
        <v>0</v>
      </c>
      <c r="D286" s="70">
        <v>0</v>
      </c>
      <c r="E286" s="68">
        <f t="shared" si="100"/>
        <v>0</v>
      </c>
      <c r="F286" s="70">
        <v>0</v>
      </c>
      <c r="G286" s="68">
        <f t="shared" si="101"/>
        <v>0</v>
      </c>
      <c r="H286" s="70">
        <v>0</v>
      </c>
      <c r="I286" s="71">
        <f t="shared" si="102"/>
        <v>0</v>
      </c>
      <c r="J286" s="56"/>
    </row>
    <row r="287" spans="1:10" ht="14.1" customHeight="1">
      <c r="A287" s="17" t="s">
        <v>427</v>
      </c>
      <c r="B287" s="46" t="s">
        <v>428</v>
      </c>
      <c r="C287" s="70">
        <v>0</v>
      </c>
      <c r="D287" s="70">
        <v>0</v>
      </c>
      <c r="E287" s="68">
        <f t="shared" si="100"/>
        <v>0</v>
      </c>
      <c r="F287" s="70">
        <v>0</v>
      </c>
      <c r="G287" s="68">
        <f t="shared" si="101"/>
        <v>0</v>
      </c>
      <c r="H287" s="70">
        <v>0</v>
      </c>
      <c r="I287" s="71">
        <f t="shared" si="102"/>
        <v>0</v>
      </c>
      <c r="J287" s="56"/>
    </row>
    <row r="288" spans="1:10" ht="14.1" customHeight="1">
      <c r="A288" s="17" t="s">
        <v>429</v>
      </c>
      <c r="B288" s="46" t="s">
        <v>1438</v>
      </c>
      <c r="C288" s="70">
        <v>0</v>
      </c>
      <c r="D288" s="70">
        <v>0</v>
      </c>
      <c r="E288" s="68">
        <f t="shared" si="100"/>
        <v>0</v>
      </c>
      <c r="F288" s="70">
        <v>0</v>
      </c>
      <c r="G288" s="68">
        <f t="shared" si="101"/>
        <v>0</v>
      </c>
      <c r="H288" s="70">
        <v>0</v>
      </c>
      <c r="I288" s="71">
        <f t="shared" si="102"/>
        <v>0</v>
      </c>
      <c r="J288" s="56"/>
    </row>
    <row r="289" spans="1:10" ht="14.1" customHeight="1">
      <c r="A289" s="17" t="s">
        <v>430</v>
      </c>
      <c r="B289" s="46" t="s">
        <v>1440</v>
      </c>
      <c r="C289" s="70">
        <v>0</v>
      </c>
      <c r="D289" s="70">
        <v>0</v>
      </c>
      <c r="E289" s="68">
        <f t="shared" si="100"/>
        <v>0</v>
      </c>
      <c r="F289" s="70">
        <v>0</v>
      </c>
      <c r="G289" s="68">
        <f t="shared" si="101"/>
        <v>0</v>
      </c>
      <c r="H289" s="70">
        <v>0</v>
      </c>
      <c r="I289" s="71">
        <f t="shared" si="102"/>
        <v>0</v>
      </c>
      <c r="J289" s="56"/>
    </row>
    <row r="290" spans="1:10" ht="14.1" customHeight="1">
      <c r="A290" s="17" t="s">
        <v>431</v>
      </c>
      <c r="B290" s="46" t="s">
        <v>1441</v>
      </c>
      <c r="C290" s="70">
        <v>0</v>
      </c>
      <c r="D290" s="70">
        <v>0</v>
      </c>
      <c r="E290" s="68">
        <f t="shared" si="100"/>
        <v>0</v>
      </c>
      <c r="F290" s="70">
        <v>0</v>
      </c>
      <c r="G290" s="68">
        <f t="shared" si="101"/>
        <v>0</v>
      </c>
      <c r="H290" s="70">
        <v>0</v>
      </c>
      <c r="I290" s="71">
        <f t="shared" si="102"/>
        <v>0</v>
      </c>
      <c r="J290" s="56"/>
    </row>
    <row r="291" spans="1:10" ht="14.1" customHeight="1">
      <c r="A291" s="17" t="s">
        <v>432</v>
      </c>
      <c r="B291" s="46" t="s">
        <v>1442</v>
      </c>
      <c r="C291" s="70">
        <v>0</v>
      </c>
      <c r="D291" s="70">
        <v>0</v>
      </c>
      <c r="E291" s="68">
        <f t="shared" si="100"/>
        <v>0</v>
      </c>
      <c r="F291" s="70">
        <v>0</v>
      </c>
      <c r="G291" s="68">
        <f t="shared" si="101"/>
        <v>0</v>
      </c>
      <c r="H291" s="70">
        <v>0</v>
      </c>
      <c r="I291" s="71">
        <f t="shared" si="102"/>
        <v>0</v>
      </c>
      <c r="J291" s="56"/>
    </row>
    <row r="292" spans="1:10" ht="14.1" customHeight="1">
      <c r="A292" s="17" t="s">
        <v>433</v>
      </c>
      <c r="B292" s="46" t="s">
        <v>1443</v>
      </c>
      <c r="C292" s="70">
        <v>0</v>
      </c>
      <c r="D292" s="70">
        <v>0</v>
      </c>
      <c r="E292" s="68">
        <f t="shared" si="100"/>
        <v>0</v>
      </c>
      <c r="F292" s="70">
        <v>0</v>
      </c>
      <c r="G292" s="68">
        <f t="shared" si="101"/>
        <v>0</v>
      </c>
      <c r="H292" s="70">
        <v>0</v>
      </c>
      <c r="I292" s="71">
        <f t="shared" si="102"/>
        <v>0</v>
      </c>
      <c r="J292" s="56"/>
    </row>
    <row r="293" spans="1:10" ht="14.1" customHeight="1">
      <c r="A293" s="17" t="s">
        <v>434</v>
      </c>
      <c r="B293" s="46" t="s">
        <v>435</v>
      </c>
      <c r="C293" s="70">
        <v>0</v>
      </c>
      <c r="D293" s="70">
        <v>0</v>
      </c>
      <c r="E293" s="68">
        <f t="shared" si="100"/>
        <v>0</v>
      </c>
      <c r="F293" s="70">
        <v>0</v>
      </c>
      <c r="G293" s="68">
        <f t="shared" si="101"/>
        <v>0</v>
      </c>
      <c r="H293" s="70">
        <v>0</v>
      </c>
      <c r="I293" s="71">
        <f t="shared" si="102"/>
        <v>0</v>
      </c>
      <c r="J293" s="56"/>
    </row>
    <row r="294" spans="1:10" ht="14.1" customHeight="1">
      <c r="A294" s="17" t="s">
        <v>436</v>
      </c>
      <c r="B294" s="46" t="s">
        <v>474</v>
      </c>
      <c r="C294" s="70">
        <v>0</v>
      </c>
      <c r="D294" s="70">
        <v>0</v>
      </c>
      <c r="E294" s="68">
        <f t="shared" si="100"/>
        <v>0</v>
      </c>
      <c r="F294" s="70">
        <v>0</v>
      </c>
      <c r="G294" s="68">
        <f t="shared" si="101"/>
        <v>0</v>
      </c>
      <c r="H294" s="70">
        <v>0</v>
      </c>
      <c r="I294" s="71">
        <f t="shared" si="102"/>
        <v>0</v>
      </c>
      <c r="J294" s="56"/>
    </row>
    <row r="295" spans="1:10" ht="14.1" customHeight="1">
      <c r="A295" s="17" t="s">
        <v>437</v>
      </c>
      <c r="B295" s="46" t="s">
        <v>1444</v>
      </c>
      <c r="C295" s="70">
        <v>0</v>
      </c>
      <c r="D295" s="70">
        <v>0</v>
      </c>
      <c r="E295" s="68">
        <f t="shared" si="100"/>
        <v>0</v>
      </c>
      <c r="F295" s="70">
        <v>0</v>
      </c>
      <c r="G295" s="68">
        <f t="shared" si="101"/>
        <v>0</v>
      </c>
      <c r="H295" s="70">
        <v>0</v>
      </c>
      <c r="I295" s="71">
        <f t="shared" si="102"/>
        <v>0</v>
      </c>
      <c r="J295" s="56"/>
    </row>
    <row r="296" spans="1:10" ht="14.1" customHeight="1">
      <c r="A296" s="17" t="s">
        <v>438</v>
      </c>
      <c r="B296" s="46" t="s">
        <v>439</v>
      </c>
      <c r="C296" s="70">
        <v>0</v>
      </c>
      <c r="D296" s="70">
        <v>0</v>
      </c>
      <c r="E296" s="68">
        <f t="shared" si="100"/>
        <v>0</v>
      </c>
      <c r="F296" s="70">
        <v>0</v>
      </c>
      <c r="G296" s="68">
        <f t="shared" si="101"/>
        <v>0</v>
      </c>
      <c r="H296" s="70">
        <v>0</v>
      </c>
      <c r="I296" s="71">
        <f t="shared" si="102"/>
        <v>0</v>
      </c>
      <c r="J296" s="56"/>
    </row>
    <row r="297" spans="1:10" ht="14.1" customHeight="1">
      <c r="A297" s="17" t="s">
        <v>440</v>
      </c>
      <c r="B297" s="46" t="s">
        <v>1445</v>
      </c>
      <c r="C297" s="70">
        <v>0</v>
      </c>
      <c r="D297" s="70">
        <v>0</v>
      </c>
      <c r="E297" s="68">
        <f t="shared" si="100"/>
        <v>0</v>
      </c>
      <c r="F297" s="70">
        <v>0</v>
      </c>
      <c r="G297" s="68">
        <f t="shared" si="101"/>
        <v>0</v>
      </c>
      <c r="H297" s="70">
        <v>0</v>
      </c>
      <c r="I297" s="71">
        <f t="shared" si="102"/>
        <v>0</v>
      </c>
      <c r="J297" s="56"/>
    </row>
    <row r="298" spans="1:10" ht="14.1" customHeight="1">
      <c r="A298" s="17" t="s">
        <v>441</v>
      </c>
      <c r="B298" s="46" t="s">
        <v>1446</v>
      </c>
      <c r="C298" s="70">
        <v>0</v>
      </c>
      <c r="D298" s="70">
        <v>0</v>
      </c>
      <c r="E298" s="68">
        <f t="shared" si="100"/>
        <v>0</v>
      </c>
      <c r="F298" s="70">
        <v>0</v>
      </c>
      <c r="G298" s="68">
        <f t="shared" si="101"/>
        <v>0</v>
      </c>
      <c r="H298" s="70">
        <v>0</v>
      </c>
      <c r="I298" s="71">
        <f t="shared" si="102"/>
        <v>0</v>
      </c>
      <c r="J298" s="56"/>
    </row>
    <row r="299" spans="1:10" ht="14.1" customHeight="1">
      <c r="A299" s="17" t="s">
        <v>1447</v>
      </c>
      <c r="B299" s="46" t="s">
        <v>221</v>
      </c>
      <c r="C299" s="70">
        <v>0</v>
      </c>
      <c r="D299" s="70">
        <v>0</v>
      </c>
      <c r="E299" s="68">
        <f t="shared" si="100"/>
        <v>0</v>
      </c>
      <c r="F299" s="70">
        <v>0</v>
      </c>
      <c r="G299" s="68">
        <f t="shared" si="101"/>
        <v>0</v>
      </c>
      <c r="H299" s="70">
        <v>0</v>
      </c>
      <c r="I299" s="71">
        <f t="shared" si="102"/>
        <v>0</v>
      </c>
      <c r="J299" s="56"/>
    </row>
    <row r="300" spans="1:10" ht="14.1" customHeight="1">
      <c r="A300" s="17" t="s">
        <v>1448</v>
      </c>
      <c r="B300" s="46" t="s">
        <v>1407</v>
      </c>
      <c r="C300" s="70">
        <v>0</v>
      </c>
      <c r="D300" s="70">
        <v>0</v>
      </c>
      <c r="E300" s="68">
        <f t="shared" si="100"/>
        <v>0</v>
      </c>
      <c r="F300" s="70">
        <v>0</v>
      </c>
      <c r="G300" s="68">
        <f t="shared" si="101"/>
        <v>0</v>
      </c>
      <c r="H300" s="70">
        <v>0</v>
      </c>
      <c r="I300" s="71">
        <f t="shared" si="102"/>
        <v>0</v>
      </c>
      <c r="J300" s="56"/>
    </row>
    <row r="301" spans="1:10" ht="14.1" customHeight="1">
      <c r="A301" s="17" t="s">
        <v>442</v>
      </c>
      <c r="B301" s="35" t="s">
        <v>159</v>
      </c>
      <c r="C301" s="70">
        <v>0</v>
      </c>
      <c r="D301" s="70">
        <v>0</v>
      </c>
      <c r="E301" s="68">
        <f t="shared" si="100"/>
        <v>0</v>
      </c>
      <c r="F301" s="70">
        <v>0</v>
      </c>
      <c r="G301" s="68">
        <f t="shared" si="101"/>
        <v>0</v>
      </c>
      <c r="H301" s="70">
        <v>0</v>
      </c>
      <c r="I301" s="71">
        <f t="shared" si="102"/>
        <v>0</v>
      </c>
      <c r="J301" s="56"/>
    </row>
    <row r="302" spans="1:10" ht="14.1" customHeight="1">
      <c r="A302" s="47"/>
      <c r="B302" s="3" t="s">
        <v>443</v>
      </c>
      <c r="C302" s="72">
        <f t="shared" ref="C302:H302" si="103">SUM(C279:C301)</f>
        <v>0</v>
      </c>
      <c r="D302" s="72">
        <f t="shared" si="103"/>
        <v>0</v>
      </c>
      <c r="E302" s="72">
        <f t="shared" si="103"/>
        <v>0</v>
      </c>
      <c r="F302" s="72">
        <f t="shared" si="103"/>
        <v>0</v>
      </c>
      <c r="G302" s="72">
        <f t="shared" si="103"/>
        <v>0</v>
      </c>
      <c r="H302" s="72">
        <f t="shared" si="103"/>
        <v>0</v>
      </c>
      <c r="I302" s="73">
        <f>+H302-G302</f>
        <v>0</v>
      </c>
      <c r="J302" s="56"/>
    </row>
    <row r="303" spans="1:10" ht="14.1" customHeight="1">
      <c r="A303" s="47"/>
      <c r="B303" s="8"/>
      <c r="C303" s="68"/>
      <c r="D303" s="68"/>
      <c r="E303" s="68"/>
      <c r="F303" s="68"/>
      <c r="G303" s="68"/>
      <c r="H303" s="68"/>
      <c r="I303" s="71"/>
      <c r="J303" s="56"/>
    </row>
    <row r="304" spans="1:10" ht="14.1" customHeight="1">
      <c r="A304" s="17" t="s">
        <v>48</v>
      </c>
      <c r="B304" s="8" t="s">
        <v>49</v>
      </c>
      <c r="C304" s="68"/>
      <c r="D304" s="68"/>
      <c r="E304" s="68"/>
      <c r="F304" s="68"/>
      <c r="G304" s="68"/>
      <c r="H304" s="68"/>
      <c r="I304" s="68"/>
      <c r="J304" s="56"/>
    </row>
    <row r="305" spans="1:10" ht="14.1" customHeight="1">
      <c r="A305" s="17" t="s">
        <v>444</v>
      </c>
      <c r="B305" s="46" t="s">
        <v>445</v>
      </c>
      <c r="C305" s="70">
        <v>0</v>
      </c>
      <c r="D305" s="70">
        <v>0</v>
      </c>
      <c r="E305" s="68">
        <f>+C305+D305</f>
        <v>0</v>
      </c>
      <c r="F305" s="70">
        <v>0</v>
      </c>
      <c r="G305" s="68">
        <f>+E305+F305</f>
        <v>0</v>
      </c>
      <c r="H305" s="70">
        <v>0</v>
      </c>
      <c r="I305" s="71">
        <f t="shared" ref="I305" si="104">+H305-G305</f>
        <v>0</v>
      </c>
      <c r="J305" s="56"/>
    </row>
    <row r="306" spans="1:10" ht="14.1" customHeight="1">
      <c r="A306" s="17" t="s">
        <v>446</v>
      </c>
      <c r="B306" s="46" t="s">
        <v>447</v>
      </c>
      <c r="C306" s="70">
        <v>0</v>
      </c>
      <c r="D306" s="70">
        <v>0</v>
      </c>
      <c r="E306" s="68">
        <f t="shared" ref="E306:E319" si="105">+C306+D306</f>
        <v>0</v>
      </c>
      <c r="F306" s="70">
        <v>0</v>
      </c>
      <c r="G306" s="68">
        <f t="shared" ref="G306:G319" si="106">+E306+F306</f>
        <v>0</v>
      </c>
      <c r="H306" s="70">
        <v>0</v>
      </c>
      <c r="I306" s="71">
        <f t="shared" ref="I306:I319" si="107">+H306-G306</f>
        <v>0</v>
      </c>
      <c r="J306" s="56"/>
    </row>
    <row r="307" spans="1:10" ht="14.1" customHeight="1">
      <c r="A307" s="17" t="s">
        <v>448</v>
      </c>
      <c r="B307" s="46" t="s">
        <v>1625</v>
      </c>
      <c r="C307" s="70">
        <v>0</v>
      </c>
      <c r="D307" s="70">
        <v>0</v>
      </c>
      <c r="E307" s="68">
        <f t="shared" si="105"/>
        <v>0</v>
      </c>
      <c r="F307" s="70">
        <v>0</v>
      </c>
      <c r="G307" s="68">
        <f t="shared" si="106"/>
        <v>0</v>
      </c>
      <c r="H307" s="70">
        <v>0</v>
      </c>
      <c r="I307" s="71">
        <f t="shared" si="107"/>
        <v>0</v>
      </c>
      <c r="J307" s="56"/>
    </row>
    <row r="308" spans="1:10" ht="14.1" customHeight="1">
      <c r="A308" s="17" t="s">
        <v>449</v>
      </c>
      <c r="B308" s="46" t="s">
        <v>1449</v>
      </c>
      <c r="C308" s="70">
        <v>0</v>
      </c>
      <c r="D308" s="70">
        <v>0</v>
      </c>
      <c r="E308" s="68">
        <f t="shared" si="105"/>
        <v>0</v>
      </c>
      <c r="F308" s="70">
        <v>0</v>
      </c>
      <c r="G308" s="68">
        <f t="shared" si="106"/>
        <v>0</v>
      </c>
      <c r="H308" s="70">
        <v>0</v>
      </c>
      <c r="I308" s="71">
        <f t="shared" si="107"/>
        <v>0</v>
      </c>
      <c r="J308" s="56"/>
    </row>
    <row r="309" spans="1:10" ht="14.1" customHeight="1">
      <c r="A309" s="17" t="s">
        <v>450</v>
      </c>
      <c r="B309" s="46" t="s">
        <v>1624</v>
      </c>
      <c r="C309" s="70">
        <v>0</v>
      </c>
      <c r="D309" s="70">
        <v>0</v>
      </c>
      <c r="E309" s="68">
        <f t="shared" si="105"/>
        <v>0</v>
      </c>
      <c r="F309" s="70">
        <v>0</v>
      </c>
      <c r="G309" s="68">
        <f t="shared" si="106"/>
        <v>0</v>
      </c>
      <c r="H309" s="70">
        <v>0</v>
      </c>
      <c r="I309" s="71">
        <f t="shared" si="107"/>
        <v>0</v>
      </c>
      <c r="J309" s="56"/>
    </row>
    <row r="310" spans="1:10" ht="14.1" customHeight="1">
      <c r="A310" s="17" t="s">
        <v>451</v>
      </c>
      <c r="B310" s="46" t="s">
        <v>1450</v>
      </c>
      <c r="C310" s="70">
        <v>0</v>
      </c>
      <c r="D310" s="70">
        <v>0</v>
      </c>
      <c r="E310" s="68">
        <f t="shared" si="105"/>
        <v>0</v>
      </c>
      <c r="F310" s="70">
        <v>0</v>
      </c>
      <c r="G310" s="68">
        <f t="shared" si="106"/>
        <v>0</v>
      </c>
      <c r="H310" s="70">
        <v>0</v>
      </c>
      <c r="I310" s="71">
        <f t="shared" si="107"/>
        <v>0</v>
      </c>
      <c r="J310" s="56"/>
    </row>
    <row r="311" spans="1:10" ht="14.1" customHeight="1">
      <c r="A311" s="17" t="s">
        <v>1451</v>
      </c>
      <c r="B311" s="46" t="s">
        <v>1452</v>
      </c>
      <c r="C311" s="70">
        <v>0</v>
      </c>
      <c r="D311" s="70">
        <v>0</v>
      </c>
      <c r="E311" s="68">
        <f t="shared" si="105"/>
        <v>0</v>
      </c>
      <c r="F311" s="70">
        <v>0</v>
      </c>
      <c r="G311" s="68">
        <f t="shared" si="106"/>
        <v>0</v>
      </c>
      <c r="H311" s="70">
        <v>0</v>
      </c>
      <c r="I311" s="71">
        <f t="shared" si="107"/>
        <v>0</v>
      </c>
      <c r="J311" s="56"/>
    </row>
    <row r="312" spans="1:10" ht="14.1" customHeight="1">
      <c r="A312" s="17" t="s">
        <v>452</v>
      </c>
      <c r="B312" s="46" t="s">
        <v>1626</v>
      </c>
      <c r="C312" s="70">
        <v>0</v>
      </c>
      <c r="D312" s="70">
        <v>0</v>
      </c>
      <c r="E312" s="68">
        <f t="shared" si="105"/>
        <v>0</v>
      </c>
      <c r="F312" s="70">
        <v>0</v>
      </c>
      <c r="G312" s="68">
        <f t="shared" si="106"/>
        <v>0</v>
      </c>
      <c r="H312" s="70">
        <v>0</v>
      </c>
      <c r="I312" s="71">
        <f t="shared" si="107"/>
        <v>0</v>
      </c>
      <c r="J312" s="56"/>
    </row>
    <row r="313" spans="1:10" ht="14.1" customHeight="1">
      <c r="A313" s="17" t="s">
        <v>453</v>
      </c>
      <c r="B313" s="46" t="s">
        <v>1627</v>
      </c>
      <c r="C313" s="70">
        <v>0</v>
      </c>
      <c r="D313" s="70">
        <v>0</v>
      </c>
      <c r="E313" s="68">
        <f t="shared" si="105"/>
        <v>0</v>
      </c>
      <c r="F313" s="70">
        <v>0</v>
      </c>
      <c r="G313" s="68">
        <f t="shared" si="106"/>
        <v>0</v>
      </c>
      <c r="H313" s="70">
        <v>0</v>
      </c>
      <c r="I313" s="71">
        <f t="shared" si="107"/>
        <v>0</v>
      </c>
      <c r="J313" s="56"/>
    </row>
    <row r="314" spans="1:10" ht="14.1" customHeight="1">
      <c r="A314" s="17" t="s">
        <v>454</v>
      </c>
      <c r="B314" s="46" t="s">
        <v>1628</v>
      </c>
      <c r="C314" s="70">
        <v>0</v>
      </c>
      <c r="D314" s="70">
        <v>0</v>
      </c>
      <c r="E314" s="68">
        <f t="shared" si="105"/>
        <v>0</v>
      </c>
      <c r="F314" s="70">
        <v>0</v>
      </c>
      <c r="G314" s="68">
        <f t="shared" si="106"/>
        <v>0</v>
      </c>
      <c r="H314" s="70">
        <v>0</v>
      </c>
      <c r="I314" s="71">
        <f t="shared" si="107"/>
        <v>0</v>
      </c>
      <c r="J314" s="56"/>
    </row>
    <row r="315" spans="1:10" ht="14.1" customHeight="1">
      <c r="A315" s="17" t="s">
        <v>455</v>
      </c>
      <c r="B315" s="46" t="s">
        <v>1629</v>
      </c>
      <c r="C315" s="70">
        <v>0</v>
      </c>
      <c r="D315" s="70">
        <v>0</v>
      </c>
      <c r="E315" s="68">
        <f t="shared" si="105"/>
        <v>0</v>
      </c>
      <c r="F315" s="70">
        <v>0</v>
      </c>
      <c r="G315" s="68">
        <f t="shared" si="106"/>
        <v>0</v>
      </c>
      <c r="H315" s="70">
        <v>0</v>
      </c>
      <c r="I315" s="71">
        <f t="shared" si="107"/>
        <v>0</v>
      </c>
      <c r="J315" s="56"/>
    </row>
    <row r="316" spans="1:10" ht="14.1" customHeight="1">
      <c r="A316" s="17" t="s">
        <v>456</v>
      </c>
      <c r="B316" s="46" t="s">
        <v>457</v>
      </c>
      <c r="C316" s="70">
        <v>0</v>
      </c>
      <c r="D316" s="70">
        <v>0</v>
      </c>
      <c r="E316" s="68">
        <f t="shared" si="105"/>
        <v>0</v>
      </c>
      <c r="F316" s="70">
        <v>0</v>
      </c>
      <c r="G316" s="68">
        <f t="shared" si="106"/>
        <v>0</v>
      </c>
      <c r="H316" s="70">
        <v>0</v>
      </c>
      <c r="I316" s="71">
        <f t="shared" si="107"/>
        <v>0</v>
      </c>
      <c r="J316" s="56"/>
    </row>
    <row r="317" spans="1:10" ht="14.1" customHeight="1">
      <c r="A317" s="17" t="s">
        <v>1453</v>
      </c>
      <c r="B317" s="46" t="s">
        <v>221</v>
      </c>
      <c r="C317" s="70">
        <v>0</v>
      </c>
      <c r="D317" s="70">
        <v>0</v>
      </c>
      <c r="E317" s="68">
        <f t="shared" si="105"/>
        <v>0</v>
      </c>
      <c r="F317" s="70">
        <v>0</v>
      </c>
      <c r="G317" s="68">
        <f t="shared" si="106"/>
        <v>0</v>
      </c>
      <c r="H317" s="70">
        <v>0</v>
      </c>
      <c r="I317" s="71">
        <f t="shared" si="107"/>
        <v>0</v>
      </c>
      <c r="J317" s="56"/>
    </row>
    <row r="318" spans="1:10" ht="14.1" customHeight="1">
      <c r="A318" s="17" t="s">
        <v>1454</v>
      </c>
      <c r="B318" s="46" t="s">
        <v>1407</v>
      </c>
      <c r="C318" s="70">
        <v>0</v>
      </c>
      <c r="D318" s="70">
        <v>0</v>
      </c>
      <c r="E318" s="68">
        <f t="shared" si="105"/>
        <v>0</v>
      </c>
      <c r="F318" s="70">
        <v>0</v>
      </c>
      <c r="G318" s="68">
        <f t="shared" si="106"/>
        <v>0</v>
      </c>
      <c r="H318" s="70">
        <v>0</v>
      </c>
      <c r="I318" s="71">
        <f t="shared" si="107"/>
        <v>0</v>
      </c>
      <c r="J318" s="56"/>
    </row>
    <row r="319" spans="1:10" ht="14.1" customHeight="1">
      <c r="A319" s="17" t="s">
        <v>458</v>
      </c>
      <c r="B319" s="35" t="s">
        <v>159</v>
      </c>
      <c r="C319" s="70">
        <v>0</v>
      </c>
      <c r="D319" s="70">
        <v>0</v>
      </c>
      <c r="E319" s="68">
        <f t="shared" si="105"/>
        <v>0</v>
      </c>
      <c r="F319" s="70">
        <v>0</v>
      </c>
      <c r="G319" s="68">
        <f t="shared" si="106"/>
        <v>0</v>
      </c>
      <c r="H319" s="70">
        <v>0</v>
      </c>
      <c r="I319" s="71">
        <f t="shared" si="107"/>
        <v>0</v>
      </c>
      <c r="J319" s="56"/>
    </row>
    <row r="320" spans="1:10" ht="14.1" customHeight="1">
      <c r="A320" s="47"/>
      <c r="B320" s="3" t="s">
        <v>459</v>
      </c>
      <c r="C320" s="72">
        <f t="shared" ref="C320:H320" si="108">SUM(C305:C319)</f>
        <v>0</v>
      </c>
      <c r="D320" s="72">
        <f t="shared" si="108"/>
        <v>0</v>
      </c>
      <c r="E320" s="72">
        <f t="shared" si="108"/>
        <v>0</v>
      </c>
      <c r="F320" s="72">
        <f t="shared" si="108"/>
        <v>0</v>
      </c>
      <c r="G320" s="72">
        <f t="shared" si="108"/>
        <v>0</v>
      </c>
      <c r="H320" s="72">
        <f t="shared" si="108"/>
        <v>0</v>
      </c>
      <c r="I320" s="73">
        <f>+H320-G320</f>
        <v>0</v>
      </c>
      <c r="J320" s="56"/>
    </row>
    <row r="321" spans="1:10" ht="14.1" customHeight="1">
      <c r="A321" s="47"/>
      <c r="B321" s="8"/>
      <c r="C321" s="68"/>
      <c r="D321" s="68"/>
      <c r="E321" s="68"/>
      <c r="F321" s="68"/>
      <c r="G321" s="68"/>
      <c r="H321" s="68"/>
      <c r="I321" s="71"/>
      <c r="J321" s="56"/>
    </row>
    <row r="322" spans="1:10" ht="14.1" customHeight="1">
      <c r="A322" s="17" t="s">
        <v>50</v>
      </c>
      <c r="B322" s="8" t="s">
        <v>51</v>
      </c>
      <c r="C322" s="68"/>
      <c r="D322" s="68"/>
      <c r="E322" s="68"/>
      <c r="F322" s="68"/>
      <c r="G322" s="68"/>
      <c r="H322" s="68"/>
      <c r="I322" s="68"/>
      <c r="J322" s="56"/>
    </row>
    <row r="323" spans="1:10" ht="14.1" customHeight="1">
      <c r="A323" s="17" t="s">
        <v>460</v>
      </c>
      <c r="B323" s="46" t="s">
        <v>1455</v>
      </c>
      <c r="C323" s="70">
        <v>0</v>
      </c>
      <c r="D323" s="70">
        <v>0</v>
      </c>
      <c r="E323" s="68">
        <f>+C323+D323</f>
        <v>0</v>
      </c>
      <c r="F323" s="70">
        <v>0</v>
      </c>
      <c r="G323" s="68">
        <f>+E323+F323</f>
        <v>0</v>
      </c>
      <c r="H323" s="70">
        <v>0</v>
      </c>
      <c r="I323" s="71">
        <f t="shared" ref="I323" si="109">+H323-G323</f>
        <v>0</v>
      </c>
      <c r="J323" s="56"/>
    </row>
    <row r="324" spans="1:10" ht="27" customHeight="1">
      <c r="A324" s="17" t="s">
        <v>461</v>
      </c>
      <c r="B324" s="53" t="s">
        <v>1456</v>
      </c>
      <c r="C324" s="70">
        <v>0</v>
      </c>
      <c r="D324" s="70">
        <v>0</v>
      </c>
      <c r="E324" s="68">
        <f t="shared" ref="E324:E331" si="110">+C324+D324</f>
        <v>0</v>
      </c>
      <c r="F324" s="70">
        <v>0</v>
      </c>
      <c r="G324" s="68">
        <f t="shared" ref="G324:G331" si="111">+E324+F324</f>
        <v>0</v>
      </c>
      <c r="H324" s="70">
        <v>0</v>
      </c>
      <c r="I324" s="71">
        <f t="shared" ref="I324:I331" si="112">+H324-G324</f>
        <v>0</v>
      </c>
      <c r="J324" s="56"/>
    </row>
    <row r="325" spans="1:10" ht="14.1" customHeight="1">
      <c r="A325" s="17" t="s">
        <v>462</v>
      </c>
      <c r="B325" s="46" t="s">
        <v>1457</v>
      </c>
      <c r="C325" s="70">
        <v>0</v>
      </c>
      <c r="D325" s="70">
        <v>0</v>
      </c>
      <c r="E325" s="68">
        <f t="shared" si="110"/>
        <v>0</v>
      </c>
      <c r="F325" s="70">
        <v>0</v>
      </c>
      <c r="G325" s="68">
        <f t="shared" si="111"/>
        <v>0</v>
      </c>
      <c r="H325" s="70">
        <v>0</v>
      </c>
      <c r="I325" s="71">
        <f t="shared" si="112"/>
        <v>0</v>
      </c>
      <c r="J325" s="56"/>
    </row>
    <row r="326" spans="1:10" ht="14.1" customHeight="1">
      <c r="A326" s="17" t="s">
        <v>463</v>
      </c>
      <c r="B326" s="46" t="s">
        <v>1458</v>
      </c>
      <c r="C326" s="70">
        <v>0</v>
      </c>
      <c r="D326" s="70">
        <v>0</v>
      </c>
      <c r="E326" s="68">
        <f t="shared" si="110"/>
        <v>0</v>
      </c>
      <c r="F326" s="70">
        <v>0</v>
      </c>
      <c r="G326" s="68">
        <f t="shared" si="111"/>
        <v>0</v>
      </c>
      <c r="H326" s="70">
        <v>0</v>
      </c>
      <c r="I326" s="71">
        <f t="shared" si="112"/>
        <v>0</v>
      </c>
      <c r="J326" s="56"/>
    </row>
    <row r="327" spans="1:10" ht="14.1" customHeight="1">
      <c r="A327" s="17" t="s">
        <v>464</v>
      </c>
      <c r="B327" s="46" t="s">
        <v>465</v>
      </c>
      <c r="C327" s="70">
        <v>0</v>
      </c>
      <c r="D327" s="70">
        <v>0</v>
      </c>
      <c r="E327" s="68">
        <f t="shared" si="110"/>
        <v>0</v>
      </c>
      <c r="F327" s="70">
        <v>0</v>
      </c>
      <c r="G327" s="68">
        <f t="shared" si="111"/>
        <v>0</v>
      </c>
      <c r="H327" s="70">
        <v>0</v>
      </c>
      <c r="I327" s="71">
        <f t="shared" si="112"/>
        <v>0</v>
      </c>
      <c r="J327" s="56"/>
    </row>
    <row r="328" spans="1:10" ht="14.1" customHeight="1">
      <c r="A328" s="17" t="s">
        <v>466</v>
      </c>
      <c r="B328" s="46" t="s">
        <v>467</v>
      </c>
      <c r="C328" s="70">
        <v>0</v>
      </c>
      <c r="D328" s="70">
        <v>0</v>
      </c>
      <c r="E328" s="68">
        <f t="shared" si="110"/>
        <v>0</v>
      </c>
      <c r="F328" s="70">
        <v>0</v>
      </c>
      <c r="G328" s="68">
        <f t="shared" si="111"/>
        <v>0</v>
      </c>
      <c r="H328" s="70">
        <v>0</v>
      </c>
      <c r="I328" s="71">
        <f t="shared" si="112"/>
        <v>0</v>
      </c>
      <c r="J328" s="56"/>
    </row>
    <row r="329" spans="1:10" ht="14.1" customHeight="1">
      <c r="A329" s="17" t="s">
        <v>1459</v>
      </c>
      <c r="B329" s="46" t="s">
        <v>221</v>
      </c>
      <c r="C329" s="70">
        <v>0</v>
      </c>
      <c r="D329" s="70">
        <v>0</v>
      </c>
      <c r="E329" s="68">
        <f t="shared" si="110"/>
        <v>0</v>
      </c>
      <c r="F329" s="70">
        <v>0</v>
      </c>
      <c r="G329" s="68">
        <f t="shared" si="111"/>
        <v>0</v>
      </c>
      <c r="H329" s="70">
        <v>0</v>
      </c>
      <c r="I329" s="71">
        <f t="shared" si="112"/>
        <v>0</v>
      </c>
      <c r="J329" s="56"/>
    </row>
    <row r="330" spans="1:10" ht="14.1" customHeight="1">
      <c r="A330" s="17" t="s">
        <v>1460</v>
      </c>
      <c r="B330" s="46" t="s">
        <v>1350</v>
      </c>
      <c r="C330" s="70">
        <v>0</v>
      </c>
      <c r="D330" s="70">
        <v>0</v>
      </c>
      <c r="E330" s="68">
        <f t="shared" si="110"/>
        <v>0</v>
      </c>
      <c r="F330" s="70">
        <v>0</v>
      </c>
      <c r="G330" s="68">
        <f t="shared" si="111"/>
        <v>0</v>
      </c>
      <c r="H330" s="70">
        <v>0</v>
      </c>
      <c r="I330" s="71">
        <f t="shared" si="112"/>
        <v>0</v>
      </c>
      <c r="J330" s="56"/>
    </row>
    <row r="331" spans="1:10" ht="14.1" customHeight="1">
      <c r="A331" s="17" t="s">
        <v>468</v>
      </c>
      <c r="B331" s="35" t="s">
        <v>159</v>
      </c>
      <c r="C331" s="70">
        <v>0</v>
      </c>
      <c r="D331" s="70">
        <v>0</v>
      </c>
      <c r="E331" s="68">
        <f t="shared" si="110"/>
        <v>0</v>
      </c>
      <c r="F331" s="70">
        <v>0</v>
      </c>
      <c r="G331" s="68">
        <f t="shared" si="111"/>
        <v>0</v>
      </c>
      <c r="H331" s="70">
        <v>0</v>
      </c>
      <c r="I331" s="71">
        <f t="shared" si="112"/>
        <v>0</v>
      </c>
      <c r="J331" s="56"/>
    </row>
    <row r="332" spans="1:10" ht="14.1" customHeight="1">
      <c r="A332" s="47"/>
      <c r="B332" s="3" t="s">
        <v>469</v>
      </c>
      <c r="C332" s="72">
        <f t="shared" ref="C332:H332" si="113">SUM(C323:C331)</f>
        <v>0</v>
      </c>
      <c r="D332" s="72">
        <f t="shared" si="113"/>
        <v>0</v>
      </c>
      <c r="E332" s="72">
        <f t="shared" si="113"/>
        <v>0</v>
      </c>
      <c r="F332" s="72">
        <f t="shared" si="113"/>
        <v>0</v>
      </c>
      <c r="G332" s="72">
        <f t="shared" si="113"/>
        <v>0</v>
      </c>
      <c r="H332" s="72">
        <f t="shared" si="113"/>
        <v>0</v>
      </c>
      <c r="I332" s="73">
        <f>+H332-G332</f>
        <v>0</v>
      </c>
      <c r="J332" s="56"/>
    </row>
    <row r="333" spans="1:10" ht="14.1" customHeight="1">
      <c r="A333" s="47"/>
      <c r="B333" s="8"/>
      <c r="C333" s="68"/>
      <c r="D333" s="68"/>
      <c r="E333" s="68"/>
      <c r="F333" s="68"/>
      <c r="G333" s="68"/>
      <c r="H333" s="68"/>
      <c r="I333" s="71"/>
      <c r="J333" s="56"/>
    </row>
    <row r="334" spans="1:10" ht="14.1" customHeight="1">
      <c r="A334" s="17" t="s">
        <v>52</v>
      </c>
      <c r="B334" s="8" t="s">
        <v>53</v>
      </c>
      <c r="C334" s="68"/>
      <c r="D334" s="68"/>
      <c r="E334" s="68"/>
      <c r="F334" s="68"/>
      <c r="G334" s="68"/>
      <c r="H334" s="68"/>
      <c r="I334" s="68"/>
      <c r="J334" s="56"/>
    </row>
    <row r="335" spans="1:10" ht="14.1" customHeight="1">
      <c r="A335" s="17" t="s">
        <v>470</v>
      </c>
      <c r="B335" s="46" t="s">
        <v>471</v>
      </c>
      <c r="C335" s="70">
        <v>0</v>
      </c>
      <c r="D335" s="70">
        <v>0</v>
      </c>
      <c r="E335" s="68">
        <f>+C335+D335</f>
        <v>0</v>
      </c>
      <c r="F335" s="70">
        <v>0</v>
      </c>
      <c r="G335" s="68">
        <f>+E335+F335</f>
        <v>0</v>
      </c>
      <c r="H335" s="70">
        <v>0</v>
      </c>
      <c r="I335" s="71">
        <f t="shared" ref="I335" si="114">+H335-G335</f>
        <v>0</v>
      </c>
      <c r="J335" s="56"/>
    </row>
    <row r="336" spans="1:10" ht="14.1" customHeight="1">
      <c r="A336" s="17" t="s">
        <v>472</v>
      </c>
      <c r="B336" s="46" t="s">
        <v>1461</v>
      </c>
      <c r="C336" s="70">
        <v>0</v>
      </c>
      <c r="D336" s="70">
        <v>0</v>
      </c>
      <c r="E336" s="68">
        <f t="shared" ref="E336:E345" si="115">+C336+D336</f>
        <v>0</v>
      </c>
      <c r="F336" s="70">
        <v>0</v>
      </c>
      <c r="G336" s="68">
        <f t="shared" ref="G336:G345" si="116">+E336+F336</f>
        <v>0</v>
      </c>
      <c r="H336" s="70">
        <v>0</v>
      </c>
      <c r="I336" s="71">
        <f t="shared" ref="I336:I345" si="117">+H336-G336</f>
        <v>0</v>
      </c>
      <c r="J336" s="56"/>
    </row>
    <row r="337" spans="1:10" ht="14.1" customHeight="1">
      <c r="A337" s="17" t="s">
        <v>1462</v>
      </c>
      <c r="B337" s="46" t="s">
        <v>1463</v>
      </c>
      <c r="C337" s="70">
        <v>0</v>
      </c>
      <c r="D337" s="70">
        <v>0</v>
      </c>
      <c r="E337" s="68">
        <f t="shared" si="115"/>
        <v>0</v>
      </c>
      <c r="F337" s="70">
        <v>0</v>
      </c>
      <c r="G337" s="68">
        <f t="shared" si="116"/>
        <v>0</v>
      </c>
      <c r="H337" s="70">
        <v>0</v>
      </c>
      <c r="I337" s="71">
        <f t="shared" si="117"/>
        <v>0</v>
      </c>
      <c r="J337" s="56"/>
    </row>
    <row r="338" spans="1:10" ht="14.1" customHeight="1">
      <c r="A338" s="17" t="s">
        <v>473</v>
      </c>
      <c r="B338" s="46" t="s">
        <v>474</v>
      </c>
      <c r="C338" s="70">
        <v>0</v>
      </c>
      <c r="D338" s="70">
        <v>0</v>
      </c>
      <c r="E338" s="68">
        <f t="shared" si="115"/>
        <v>0</v>
      </c>
      <c r="F338" s="70">
        <v>0</v>
      </c>
      <c r="G338" s="68">
        <f t="shared" si="116"/>
        <v>0</v>
      </c>
      <c r="H338" s="70">
        <v>0</v>
      </c>
      <c r="I338" s="71">
        <f t="shared" si="117"/>
        <v>0</v>
      </c>
      <c r="J338" s="56"/>
    </row>
    <row r="339" spans="1:10" ht="14.1" customHeight="1">
      <c r="A339" s="17" t="s">
        <v>475</v>
      </c>
      <c r="B339" s="46" t="s">
        <v>1630</v>
      </c>
      <c r="C339" s="70">
        <v>0</v>
      </c>
      <c r="D339" s="70">
        <v>0</v>
      </c>
      <c r="E339" s="68">
        <f t="shared" si="115"/>
        <v>0</v>
      </c>
      <c r="F339" s="70">
        <v>0</v>
      </c>
      <c r="G339" s="68">
        <f t="shared" si="116"/>
        <v>0</v>
      </c>
      <c r="H339" s="70">
        <v>0</v>
      </c>
      <c r="I339" s="71">
        <f t="shared" si="117"/>
        <v>0</v>
      </c>
      <c r="J339" s="56"/>
    </row>
    <row r="340" spans="1:10" ht="14.1" customHeight="1">
      <c r="A340" s="17" t="s">
        <v>476</v>
      </c>
      <c r="B340" s="46" t="s">
        <v>465</v>
      </c>
      <c r="C340" s="70">
        <v>0</v>
      </c>
      <c r="D340" s="70">
        <v>0</v>
      </c>
      <c r="E340" s="68">
        <f t="shared" si="115"/>
        <v>0</v>
      </c>
      <c r="F340" s="70">
        <v>0</v>
      </c>
      <c r="G340" s="68">
        <f t="shared" si="116"/>
        <v>0</v>
      </c>
      <c r="H340" s="70">
        <v>0</v>
      </c>
      <c r="I340" s="71">
        <f t="shared" si="117"/>
        <v>0</v>
      </c>
      <c r="J340" s="56"/>
    </row>
    <row r="341" spans="1:10" ht="14.1" customHeight="1">
      <c r="A341" s="17" t="s">
        <v>477</v>
      </c>
      <c r="B341" s="46" t="s">
        <v>359</v>
      </c>
      <c r="C341" s="70">
        <v>0</v>
      </c>
      <c r="D341" s="70">
        <v>0</v>
      </c>
      <c r="E341" s="68">
        <f t="shared" si="115"/>
        <v>0</v>
      </c>
      <c r="F341" s="70">
        <v>0</v>
      </c>
      <c r="G341" s="68">
        <f t="shared" si="116"/>
        <v>0</v>
      </c>
      <c r="H341" s="70">
        <v>0</v>
      </c>
      <c r="I341" s="71">
        <f t="shared" si="117"/>
        <v>0</v>
      </c>
      <c r="J341" s="56"/>
    </row>
    <row r="342" spans="1:10" ht="14.1" customHeight="1">
      <c r="A342" s="17" t="s">
        <v>1464</v>
      </c>
      <c r="B342" s="46" t="s">
        <v>1465</v>
      </c>
      <c r="C342" s="70">
        <v>0</v>
      </c>
      <c r="D342" s="70">
        <v>0</v>
      </c>
      <c r="E342" s="68">
        <f t="shared" si="115"/>
        <v>0</v>
      </c>
      <c r="F342" s="70">
        <v>0</v>
      </c>
      <c r="G342" s="68">
        <f t="shared" si="116"/>
        <v>0</v>
      </c>
      <c r="H342" s="70">
        <v>0</v>
      </c>
      <c r="I342" s="71">
        <f t="shared" si="117"/>
        <v>0</v>
      </c>
      <c r="J342" s="56"/>
    </row>
    <row r="343" spans="1:10" ht="14.1" customHeight="1">
      <c r="A343" s="17" t="s">
        <v>1466</v>
      </c>
      <c r="B343" s="46" t="s">
        <v>221</v>
      </c>
      <c r="C343" s="70">
        <v>0</v>
      </c>
      <c r="D343" s="70">
        <v>0</v>
      </c>
      <c r="E343" s="68">
        <f t="shared" si="115"/>
        <v>0</v>
      </c>
      <c r="F343" s="70">
        <v>0</v>
      </c>
      <c r="G343" s="68">
        <f t="shared" si="116"/>
        <v>0</v>
      </c>
      <c r="H343" s="70">
        <v>0</v>
      </c>
      <c r="I343" s="71">
        <f t="shared" si="117"/>
        <v>0</v>
      </c>
      <c r="J343" s="56"/>
    </row>
    <row r="344" spans="1:10" ht="14.1" customHeight="1">
      <c r="A344" s="17" t="s">
        <v>1467</v>
      </c>
      <c r="B344" s="46" t="s">
        <v>1407</v>
      </c>
      <c r="C344" s="70">
        <v>0</v>
      </c>
      <c r="D344" s="70">
        <v>0</v>
      </c>
      <c r="E344" s="68">
        <f t="shared" si="115"/>
        <v>0</v>
      </c>
      <c r="F344" s="70">
        <v>0</v>
      </c>
      <c r="G344" s="68">
        <f t="shared" si="116"/>
        <v>0</v>
      </c>
      <c r="H344" s="70">
        <v>0</v>
      </c>
      <c r="I344" s="71">
        <f t="shared" si="117"/>
        <v>0</v>
      </c>
      <c r="J344" s="56"/>
    </row>
    <row r="345" spans="1:10" ht="14.1" customHeight="1">
      <c r="A345" s="17" t="s">
        <v>478</v>
      </c>
      <c r="B345" s="35" t="s">
        <v>159</v>
      </c>
      <c r="C345" s="70">
        <v>0</v>
      </c>
      <c r="D345" s="70">
        <v>0</v>
      </c>
      <c r="E345" s="68">
        <f t="shared" si="115"/>
        <v>0</v>
      </c>
      <c r="F345" s="70">
        <v>0</v>
      </c>
      <c r="G345" s="68">
        <f t="shared" si="116"/>
        <v>0</v>
      </c>
      <c r="H345" s="70">
        <v>0</v>
      </c>
      <c r="I345" s="71">
        <f t="shared" si="117"/>
        <v>0</v>
      </c>
      <c r="J345" s="56"/>
    </row>
    <row r="346" spans="1:10" ht="14.1" customHeight="1">
      <c r="A346" s="47"/>
      <c r="B346" s="3" t="s">
        <v>479</v>
      </c>
      <c r="C346" s="72">
        <f t="shared" ref="C346:H346" si="118">SUM(C335:C345)</f>
        <v>0</v>
      </c>
      <c r="D346" s="72">
        <f t="shared" si="118"/>
        <v>0</v>
      </c>
      <c r="E346" s="72">
        <f t="shared" si="118"/>
        <v>0</v>
      </c>
      <c r="F346" s="72">
        <f t="shared" si="118"/>
        <v>0</v>
      </c>
      <c r="G346" s="72">
        <f t="shared" si="118"/>
        <v>0</v>
      </c>
      <c r="H346" s="72">
        <f t="shared" si="118"/>
        <v>0</v>
      </c>
      <c r="I346" s="73">
        <f>+H346-G346</f>
        <v>0</v>
      </c>
      <c r="J346" s="56"/>
    </row>
    <row r="347" spans="1:10" ht="14.1" customHeight="1">
      <c r="A347" s="47"/>
      <c r="B347" s="8"/>
      <c r="C347" s="68"/>
      <c r="D347" s="68"/>
      <c r="E347" s="68"/>
      <c r="F347" s="68"/>
      <c r="G347" s="68"/>
      <c r="H347" s="68"/>
      <c r="I347" s="71"/>
      <c r="J347" s="56"/>
    </row>
    <row r="348" spans="1:10" ht="14.1" customHeight="1">
      <c r="A348" s="17" t="s">
        <v>54</v>
      </c>
      <c r="B348" s="8" t="s">
        <v>55</v>
      </c>
      <c r="C348" s="68"/>
      <c r="D348" s="68"/>
      <c r="E348" s="68"/>
      <c r="F348" s="68"/>
      <c r="G348" s="68"/>
      <c r="H348" s="68"/>
      <c r="I348" s="68"/>
      <c r="J348" s="56"/>
    </row>
    <row r="349" spans="1:10" ht="14.1" customHeight="1">
      <c r="A349" s="17" t="s">
        <v>480</v>
      </c>
      <c r="B349" s="46" t="s">
        <v>481</v>
      </c>
      <c r="C349" s="70">
        <v>0</v>
      </c>
      <c r="D349" s="70">
        <v>0</v>
      </c>
      <c r="E349" s="68">
        <f t="shared" ref="E349" si="119">+C349+D349</f>
        <v>0</v>
      </c>
      <c r="F349" s="70">
        <v>0</v>
      </c>
      <c r="G349" s="68">
        <f t="shared" ref="G349" si="120">+E349+F349</f>
        <v>0</v>
      </c>
      <c r="H349" s="70">
        <v>0</v>
      </c>
      <c r="I349" s="71">
        <f t="shared" ref="I349" si="121">+H349-G349</f>
        <v>0</v>
      </c>
      <c r="J349" s="56"/>
    </row>
    <row r="350" spans="1:10" ht="14.1" customHeight="1">
      <c r="A350" s="17" t="s">
        <v>482</v>
      </c>
      <c r="B350" s="46" t="s">
        <v>428</v>
      </c>
      <c r="C350" s="70">
        <v>0</v>
      </c>
      <c r="D350" s="70">
        <v>0</v>
      </c>
      <c r="E350" s="68">
        <f t="shared" ref="E350:E356" si="122">+C350+D350</f>
        <v>0</v>
      </c>
      <c r="F350" s="70">
        <v>0</v>
      </c>
      <c r="G350" s="68">
        <f t="shared" ref="G350:G356" si="123">+E350+F350</f>
        <v>0</v>
      </c>
      <c r="H350" s="70">
        <v>0</v>
      </c>
      <c r="I350" s="71">
        <f t="shared" ref="I350:I356" si="124">+H350-G350</f>
        <v>0</v>
      </c>
      <c r="J350" s="56"/>
    </row>
    <row r="351" spans="1:10" ht="14.1" customHeight="1">
      <c r="A351" s="17" t="s">
        <v>483</v>
      </c>
      <c r="B351" s="46" t="s">
        <v>1468</v>
      </c>
      <c r="C351" s="70">
        <v>0</v>
      </c>
      <c r="D351" s="70">
        <v>0</v>
      </c>
      <c r="E351" s="68">
        <f t="shared" si="122"/>
        <v>0</v>
      </c>
      <c r="F351" s="70">
        <v>0</v>
      </c>
      <c r="G351" s="68">
        <f t="shared" si="123"/>
        <v>0</v>
      </c>
      <c r="H351" s="70">
        <v>0</v>
      </c>
      <c r="I351" s="71">
        <f t="shared" si="124"/>
        <v>0</v>
      </c>
      <c r="J351" s="56"/>
    </row>
    <row r="352" spans="1:10" ht="14.1" customHeight="1">
      <c r="A352" s="17" t="s">
        <v>484</v>
      </c>
      <c r="B352" s="46" t="s">
        <v>485</v>
      </c>
      <c r="C352" s="70">
        <v>0</v>
      </c>
      <c r="D352" s="70">
        <v>0</v>
      </c>
      <c r="E352" s="68">
        <f t="shared" si="122"/>
        <v>0</v>
      </c>
      <c r="F352" s="70">
        <v>0</v>
      </c>
      <c r="G352" s="68">
        <f t="shared" si="123"/>
        <v>0</v>
      </c>
      <c r="H352" s="70">
        <v>0</v>
      </c>
      <c r="I352" s="71">
        <f t="shared" si="124"/>
        <v>0</v>
      </c>
      <c r="J352" s="56"/>
    </row>
    <row r="353" spans="1:10" ht="14.1" customHeight="1">
      <c r="A353" s="17" t="s">
        <v>1469</v>
      </c>
      <c r="B353" s="46" t="s">
        <v>1470</v>
      </c>
      <c r="C353" s="70">
        <v>0</v>
      </c>
      <c r="D353" s="70">
        <v>0</v>
      </c>
      <c r="E353" s="68">
        <f t="shared" si="122"/>
        <v>0</v>
      </c>
      <c r="F353" s="70">
        <v>0</v>
      </c>
      <c r="G353" s="68">
        <f t="shared" si="123"/>
        <v>0</v>
      </c>
      <c r="H353" s="70">
        <v>0</v>
      </c>
      <c r="I353" s="71">
        <f t="shared" si="124"/>
        <v>0</v>
      </c>
      <c r="J353" s="56"/>
    </row>
    <row r="354" spans="1:10" ht="14.1" customHeight="1">
      <c r="A354" s="17" t="s">
        <v>1471</v>
      </c>
      <c r="B354" s="46" t="s">
        <v>221</v>
      </c>
      <c r="C354" s="70">
        <v>0</v>
      </c>
      <c r="D354" s="70">
        <v>0</v>
      </c>
      <c r="E354" s="68">
        <f t="shared" si="122"/>
        <v>0</v>
      </c>
      <c r="F354" s="70">
        <v>0</v>
      </c>
      <c r="G354" s="68">
        <f t="shared" si="123"/>
        <v>0</v>
      </c>
      <c r="H354" s="70">
        <v>0</v>
      </c>
      <c r="I354" s="71">
        <f t="shared" si="124"/>
        <v>0</v>
      </c>
      <c r="J354" s="56"/>
    </row>
    <row r="355" spans="1:10" ht="14.1" customHeight="1">
      <c r="A355" s="17" t="s">
        <v>1472</v>
      </c>
      <c r="B355" s="46" t="s">
        <v>1407</v>
      </c>
      <c r="C355" s="70">
        <v>0</v>
      </c>
      <c r="D355" s="70">
        <v>0</v>
      </c>
      <c r="E355" s="68">
        <f t="shared" si="122"/>
        <v>0</v>
      </c>
      <c r="F355" s="70">
        <v>0</v>
      </c>
      <c r="G355" s="68">
        <f t="shared" si="123"/>
        <v>0</v>
      </c>
      <c r="H355" s="70">
        <v>0</v>
      </c>
      <c r="I355" s="71">
        <f t="shared" si="124"/>
        <v>0</v>
      </c>
      <c r="J355" s="56"/>
    </row>
    <row r="356" spans="1:10" ht="14.1" customHeight="1">
      <c r="A356" s="17" t="s">
        <v>486</v>
      </c>
      <c r="B356" s="35" t="s">
        <v>159</v>
      </c>
      <c r="C356" s="70">
        <v>0</v>
      </c>
      <c r="D356" s="70">
        <v>0</v>
      </c>
      <c r="E356" s="68">
        <f t="shared" si="122"/>
        <v>0</v>
      </c>
      <c r="F356" s="70">
        <v>0</v>
      </c>
      <c r="G356" s="68">
        <f t="shared" si="123"/>
        <v>0</v>
      </c>
      <c r="H356" s="70">
        <v>0</v>
      </c>
      <c r="I356" s="71">
        <f t="shared" si="124"/>
        <v>0</v>
      </c>
      <c r="J356" s="56"/>
    </row>
    <row r="357" spans="1:10" ht="14.1" customHeight="1">
      <c r="A357" s="47"/>
      <c r="B357" s="3" t="s">
        <v>487</v>
      </c>
      <c r="C357" s="72">
        <f>SUM(C349:C356)</f>
        <v>0</v>
      </c>
      <c r="D357" s="72">
        <f t="shared" ref="D357:H357" si="125">SUM(D349:D356)</f>
        <v>0</v>
      </c>
      <c r="E357" s="72">
        <f t="shared" si="125"/>
        <v>0</v>
      </c>
      <c r="F357" s="72">
        <f t="shared" si="125"/>
        <v>0</v>
      </c>
      <c r="G357" s="72">
        <f t="shared" si="125"/>
        <v>0</v>
      </c>
      <c r="H357" s="72">
        <f t="shared" si="125"/>
        <v>0</v>
      </c>
      <c r="I357" s="73">
        <f>+H357-G357</f>
        <v>0</v>
      </c>
      <c r="J357" s="56"/>
    </row>
    <row r="358" spans="1:10" ht="14.1" customHeight="1">
      <c r="A358" s="47"/>
      <c r="B358" s="8"/>
      <c r="C358" s="68"/>
      <c r="D358" s="68"/>
      <c r="E358" s="68"/>
      <c r="F358" s="68"/>
      <c r="G358" s="68"/>
      <c r="H358" s="68"/>
      <c r="I358" s="71"/>
      <c r="J358" s="56"/>
    </row>
    <row r="359" spans="1:10" ht="14.1" customHeight="1">
      <c r="A359" s="17" t="s">
        <v>56</v>
      </c>
      <c r="B359" s="8" t="s">
        <v>57</v>
      </c>
      <c r="C359" s="68"/>
      <c r="D359" s="68"/>
      <c r="E359" s="68"/>
      <c r="F359" s="68"/>
      <c r="G359" s="68"/>
      <c r="H359" s="68"/>
      <c r="I359" s="68"/>
      <c r="J359" s="56"/>
    </row>
    <row r="360" spans="1:10" ht="14.1" customHeight="1">
      <c r="A360" s="17" t="s">
        <v>488</v>
      </c>
      <c r="B360" s="46" t="s">
        <v>1473</v>
      </c>
      <c r="C360" s="70">
        <v>0</v>
      </c>
      <c r="D360" s="70">
        <v>0</v>
      </c>
      <c r="E360" s="68">
        <f>+C360+D360</f>
        <v>0</v>
      </c>
      <c r="F360" s="70">
        <v>0</v>
      </c>
      <c r="G360" s="68">
        <f>+E360+F360</f>
        <v>0</v>
      </c>
      <c r="H360" s="70">
        <v>0</v>
      </c>
      <c r="I360" s="71">
        <f t="shared" ref="I360:I368" si="126">+H360-G360</f>
        <v>0</v>
      </c>
      <c r="J360" s="56"/>
    </row>
    <row r="361" spans="1:10" ht="14.1" customHeight="1">
      <c r="A361" s="17" t="s">
        <v>489</v>
      </c>
      <c r="B361" s="46" t="s">
        <v>1474</v>
      </c>
      <c r="C361" s="70">
        <v>0</v>
      </c>
      <c r="D361" s="70">
        <v>0</v>
      </c>
      <c r="E361" s="68">
        <f t="shared" ref="E361:E366" si="127">+C361+D361</f>
        <v>0</v>
      </c>
      <c r="F361" s="70">
        <v>0</v>
      </c>
      <c r="G361" s="68">
        <f t="shared" ref="G361:G366" si="128">+E361+F361</f>
        <v>0</v>
      </c>
      <c r="H361" s="70">
        <v>0</v>
      </c>
      <c r="I361" s="71">
        <f t="shared" ref="I361:I366" si="129">+H361-G361</f>
        <v>0</v>
      </c>
      <c r="J361" s="56"/>
    </row>
    <row r="362" spans="1:10" ht="14.1" customHeight="1">
      <c r="A362" s="17" t="s">
        <v>490</v>
      </c>
      <c r="B362" s="46" t="s">
        <v>491</v>
      </c>
      <c r="C362" s="70">
        <v>0</v>
      </c>
      <c r="D362" s="70">
        <v>0</v>
      </c>
      <c r="E362" s="68">
        <f t="shared" si="127"/>
        <v>0</v>
      </c>
      <c r="F362" s="70">
        <v>0</v>
      </c>
      <c r="G362" s="68">
        <f t="shared" si="128"/>
        <v>0</v>
      </c>
      <c r="H362" s="70">
        <v>0</v>
      </c>
      <c r="I362" s="71">
        <f t="shared" si="129"/>
        <v>0</v>
      </c>
      <c r="J362" s="56"/>
    </row>
    <row r="363" spans="1:10" ht="14.1" customHeight="1">
      <c r="A363" s="17" t="s">
        <v>492</v>
      </c>
      <c r="B363" s="46" t="s">
        <v>493</v>
      </c>
      <c r="C363" s="70">
        <v>0</v>
      </c>
      <c r="D363" s="70">
        <v>0</v>
      </c>
      <c r="E363" s="68">
        <f t="shared" si="127"/>
        <v>0</v>
      </c>
      <c r="F363" s="70">
        <v>0</v>
      </c>
      <c r="G363" s="68">
        <f t="shared" si="128"/>
        <v>0</v>
      </c>
      <c r="H363" s="70">
        <v>0</v>
      </c>
      <c r="I363" s="71">
        <f t="shared" si="129"/>
        <v>0</v>
      </c>
      <c r="J363" s="56"/>
    </row>
    <row r="364" spans="1:10" ht="14.1" customHeight="1">
      <c r="A364" s="17" t="s">
        <v>1475</v>
      </c>
      <c r="B364" s="46" t="s">
        <v>1476</v>
      </c>
      <c r="C364" s="70">
        <v>0</v>
      </c>
      <c r="D364" s="70">
        <v>0</v>
      </c>
      <c r="E364" s="68">
        <f t="shared" si="127"/>
        <v>0</v>
      </c>
      <c r="F364" s="70">
        <v>0</v>
      </c>
      <c r="G364" s="68">
        <f t="shared" si="128"/>
        <v>0</v>
      </c>
      <c r="H364" s="70">
        <v>0</v>
      </c>
      <c r="I364" s="71">
        <f t="shared" si="129"/>
        <v>0</v>
      </c>
      <c r="J364" s="56"/>
    </row>
    <row r="365" spans="1:10" ht="14.1" customHeight="1">
      <c r="A365" s="17" t="s">
        <v>1477</v>
      </c>
      <c r="B365" s="46" t="s">
        <v>221</v>
      </c>
      <c r="C365" s="70">
        <v>0</v>
      </c>
      <c r="D365" s="70">
        <v>0</v>
      </c>
      <c r="E365" s="68">
        <f t="shared" si="127"/>
        <v>0</v>
      </c>
      <c r="F365" s="70">
        <v>0</v>
      </c>
      <c r="G365" s="68">
        <f t="shared" si="128"/>
        <v>0</v>
      </c>
      <c r="H365" s="70">
        <v>0</v>
      </c>
      <c r="I365" s="71">
        <f t="shared" si="129"/>
        <v>0</v>
      </c>
      <c r="J365" s="56"/>
    </row>
    <row r="366" spans="1:10" ht="14.1" customHeight="1">
      <c r="A366" s="17" t="s">
        <v>1478</v>
      </c>
      <c r="B366" s="46" t="s">
        <v>1407</v>
      </c>
      <c r="C366" s="70">
        <v>0</v>
      </c>
      <c r="D366" s="70">
        <v>0</v>
      </c>
      <c r="E366" s="68">
        <f t="shared" si="127"/>
        <v>0</v>
      </c>
      <c r="F366" s="70">
        <v>0</v>
      </c>
      <c r="G366" s="68">
        <f t="shared" si="128"/>
        <v>0</v>
      </c>
      <c r="H366" s="70">
        <v>0</v>
      </c>
      <c r="I366" s="71">
        <f t="shared" si="129"/>
        <v>0</v>
      </c>
      <c r="J366" s="56"/>
    </row>
    <row r="367" spans="1:10" ht="14.1" customHeight="1">
      <c r="A367" s="17" t="s">
        <v>494</v>
      </c>
      <c r="B367" s="35" t="s">
        <v>159</v>
      </c>
      <c r="C367" s="70">
        <v>0</v>
      </c>
      <c r="D367" s="70">
        <v>0</v>
      </c>
      <c r="E367" s="68">
        <f>+C367+D367</f>
        <v>0</v>
      </c>
      <c r="F367" s="70">
        <v>0</v>
      </c>
      <c r="G367" s="68">
        <f>+E367+F367</f>
        <v>0</v>
      </c>
      <c r="H367" s="70">
        <v>0</v>
      </c>
      <c r="I367" s="71">
        <f t="shared" si="126"/>
        <v>0</v>
      </c>
      <c r="J367" s="56"/>
    </row>
    <row r="368" spans="1:10" ht="14.1" customHeight="1">
      <c r="A368" s="47"/>
      <c r="B368" s="3" t="s">
        <v>495</v>
      </c>
      <c r="C368" s="72">
        <f t="shared" ref="C368:H368" si="130">SUM(C360:C367)</f>
        <v>0</v>
      </c>
      <c r="D368" s="72">
        <f t="shared" si="130"/>
        <v>0</v>
      </c>
      <c r="E368" s="72">
        <f t="shared" si="130"/>
        <v>0</v>
      </c>
      <c r="F368" s="72">
        <f t="shared" si="130"/>
        <v>0</v>
      </c>
      <c r="G368" s="72">
        <f t="shared" si="130"/>
        <v>0</v>
      </c>
      <c r="H368" s="72">
        <f t="shared" si="130"/>
        <v>0</v>
      </c>
      <c r="I368" s="73">
        <f t="shared" si="126"/>
        <v>0</v>
      </c>
      <c r="J368" s="56"/>
    </row>
    <row r="369" spans="1:10" ht="14.1" customHeight="1">
      <c r="A369" s="47"/>
      <c r="B369" s="8"/>
      <c r="C369" s="68"/>
      <c r="D369" s="68"/>
      <c r="E369" s="68"/>
      <c r="F369" s="68"/>
      <c r="G369" s="68"/>
      <c r="H369" s="68"/>
      <c r="I369" s="71"/>
      <c r="J369" s="56"/>
    </row>
    <row r="370" spans="1:10" ht="14.1" customHeight="1">
      <c r="A370" s="17" t="s">
        <v>58</v>
      </c>
      <c r="B370" s="8" t="s">
        <v>59</v>
      </c>
      <c r="C370" s="68"/>
      <c r="D370" s="68"/>
      <c r="E370" s="68"/>
      <c r="F370" s="68"/>
      <c r="G370" s="68"/>
      <c r="H370" s="68"/>
      <c r="I370" s="68"/>
      <c r="J370" s="56"/>
    </row>
    <row r="371" spans="1:10" ht="14.1" customHeight="1">
      <c r="A371" s="17" t="s">
        <v>496</v>
      </c>
      <c r="B371" s="119" t="s">
        <v>497</v>
      </c>
      <c r="C371" s="70"/>
      <c r="D371" s="70"/>
      <c r="E371" s="68"/>
      <c r="F371" s="70"/>
      <c r="G371" s="68"/>
      <c r="H371" s="70"/>
      <c r="I371" s="71"/>
      <c r="J371" s="56"/>
    </row>
    <row r="372" spans="1:10" ht="14.1" customHeight="1">
      <c r="A372" s="17"/>
      <c r="B372" s="46" t="s">
        <v>1288</v>
      </c>
      <c r="C372" s="70">
        <v>0</v>
      </c>
      <c r="D372" s="70">
        <v>0</v>
      </c>
      <c r="E372" s="68">
        <f t="shared" ref="E372:E380" si="131">+C372+D372</f>
        <v>0</v>
      </c>
      <c r="F372" s="70">
        <v>0</v>
      </c>
      <c r="G372" s="68">
        <f t="shared" ref="G372:G380" si="132">+E372+F372</f>
        <v>0</v>
      </c>
      <c r="H372" s="70">
        <v>0</v>
      </c>
      <c r="I372" s="71">
        <f t="shared" ref="I372:I380" si="133">+H372-G372</f>
        <v>0</v>
      </c>
      <c r="J372" s="56"/>
    </row>
    <row r="373" spans="1:10" ht="14.1" customHeight="1">
      <c r="A373" s="17"/>
      <c r="B373" s="46" t="s">
        <v>1631</v>
      </c>
      <c r="C373" s="70">
        <v>0</v>
      </c>
      <c r="D373" s="70">
        <v>0</v>
      </c>
      <c r="E373" s="68">
        <f t="shared" si="131"/>
        <v>0</v>
      </c>
      <c r="F373" s="70">
        <v>0</v>
      </c>
      <c r="G373" s="68">
        <f t="shared" si="132"/>
        <v>0</v>
      </c>
      <c r="H373" s="70">
        <v>0</v>
      </c>
      <c r="I373" s="71">
        <f t="shared" si="133"/>
        <v>0</v>
      </c>
      <c r="J373" s="56"/>
    </row>
    <row r="374" spans="1:10" ht="14.1" customHeight="1">
      <c r="A374" s="17"/>
      <c r="B374" s="46" t="s">
        <v>1290</v>
      </c>
      <c r="C374" s="70">
        <v>0</v>
      </c>
      <c r="D374" s="70">
        <v>0</v>
      </c>
      <c r="E374" s="68">
        <f t="shared" si="131"/>
        <v>0</v>
      </c>
      <c r="F374" s="70">
        <v>0</v>
      </c>
      <c r="G374" s="68">
        <f t="shared" si="132"/>
        <v>0</v>
      </c>
      <c r="H374" s="70">
        <v>0</v>
      </c>
      <c r="I374" s="71">
        <f t="shared" si="133"/>
        <v>0</v>
      </c>
      <c r="J374" s="56"/>
    </row>
    <row r="375" spans="1:10" ht="14.1" customHeight="1">
      <c r="A375" s="17"/>
      <c r="B375" s="46" t="s">
        <v>1291</v>
      </c>
      <c r="C375" s="70">
        <v>0</v>
      </c>
      <c r="D375" s="70">
        <v>0</v>
      </c>
      <c r="E375" s="68">
        <f t="shared" si="131"/>
        <v>0</v>
      </c>
      <c r="F375" s="70">
        <v>0</v>
      </c>
      <c r="G375" s="68">
        <f t="shared" si="132"/>
        <v>0</v>
      </c>
      <c r="H375" s="70">
        <v>0</v>
      </c>
      <c r="I375" s="71">
        <f t="shared" si="133"/>
        <v>0</v>
      </c>
      <c r="J375" s="56"/>
    </row>
    <row r="376" spans="1:10" ht="14.1" customHeight="1">
      <c r="A376" s="17"/>
      <c r="B376" s="46" t="s">
        <v>1292</v>
      </c>
      <c r="C376" s="70">
        <v>0</v>
      </c>
      <c r="D376" s="70">
        <v>0</v>
      </c>
      <c r="E376" s="68">
        <f t="shared" si="131"/>
        <v>0</v>
      </c>
      <c r="F376" s="70">
        <v>0</v>
      </c>
      <c r="G376" s="68">
        <f t="shared" si="132"/>
        <v>0</v>
      </c>
      <c r="H376" s="70">
        <v>0</v>
      </c>
      <c r="I376" s="71">
        <f t="shared" si="133"/>
        <v>0</v>
      </c>
      <c r="J376" s="56"/>
    </row>
    <row r="377" spans="1:10" ht="14.1" customHeight="1">
      <c r="A377" s="17"/>
      <c r="B377" s="46" t="s">
        <v>1632</v>
      </c>
      <c r="C377" s="70">
        <v>0</v>
      </c>
      <c r="D377" s="70">
        <v>0</v>
      </c>
      <c r="E377" s="68">
        <f t="shared" si="131"/>
        <v>0</v>
      </c>
      <c r="F377" s="70">
        <v>0</v>
      </c>
      <c r="G377" s="68">
        <f t="shared" si="132"/>
        <v>0</v>
      </c>
      <c r="H377" s="70">
        <v>0</v>
      </c>
      <c r="I377" s="71">
        <f t="shared" si="133"/>
        <v>0</v>
      </c>
      <c r="J377" s="56"/>
    </row>
    <row r="378" spans="1:10" ht="14.1" customHeight="1">
      <c r="A378" s="17"/>
      <c r="B378" s="46" t="s">
        <v>1294</v>
      </c>
      <c r="C378" s="70">
        <v>0</v>
      </c>
      <c r="D378" s="70">
        <v>0</v>
      </c>
      <c r="E378" s="68">
        <f t="shared" si="131"/>
        <v>0</v>
      </c>
      <c r="F378" s="70">
        <v>0</v>
      </c>
      <c r="G378" s="68">
        <f t="shared" si="132"/>
        <v>0</v>
      </c>
      <c r="H378" s="70">
        <v>0</v>
      </c>
      <c r="I378" s="71">
        <f t="shared" si="133"/>
        <v>0</v>
      </c>
      <c r="J378" s="56"/>
    </row>
    <row r="379" spans="1:10" ht="14.1" customHeight="1">
      <c r="A379" s="17"/>
      <c r="B379" s="46" t="s">
        <v>1633</v>
      </c>
      <c r="C379" s="70">
        <v>0</v>
      </c>
      <c r="D379" s="70">
        <v>0</v>
      </c>
      <c r="E379" s="68">
        <f t="shared" si="131"/>
        <v>0</v>
      </c>
      <c r="F379" s="70">
        <v>0</v>
      </c>
      <c r="G379" s="68">
        <f t="shared" si="132"/>
        <v>0</v>
      </c>
      <c r="H379" s="70">
        <v>0</v>
      </c>
      <c r="I379" s="71">
        <f t="shared" si="133"/>
        <v>0</v>
      </c>
      <c r="J379" s="56"/>
    </row>
    <row r="380" spans="1:10" ht="14.1" customHeight="1">
      <c r="A380" s="17"/>
      <c r="B380" s="46" t="s">
        <v>159</v>
      </c>
      <c r="C380" s="70">
        <v>0</v>
      </c>
      <c r="D380" s="70">
        <v>0</v>
      </c>
      <c r="E380" s="68">
        <f t="shared" si="131"/>
        <v>0</v>
      </c>
      <c r="F380" s="70">
        <v>0</v>
      </c>
      <c r="G380" s="68">
        <f t="shared" si="132"/>
        <v>0</v>
      </c>
      <c r="H380" s="70">
        <v>0</v>
      </c>
      <c r="I380" s="71">
        <f t="shared" si="133"/>
        <v>0</v>
      </c>
      <c r="J380" s="56"/>
    </row>
    <row r="381" spans="1:10" ht="14.1" customHeight="1">
      <c r="A381" s="17" t="s">
        <v>498</v>
      </c>
      <c r="B381" s="119" t="s">
        <v>499</v>
      </c>
      <c r="C381" s="70"/>
      <c r="D381" s="70"/>
      <c r="E381" s="68"/>
      <c r="F381" s="70"/>
      <c r="G381" s="68"/>
      <c r="H381" s="70"/>
      <c r="I381" s="71"/>
      <c r="J381" s="56"/>
    </row>
    <row r="382" spans="1:10" ht="14.1" customHeight="1">
      <c r="A382" s="17"/>
      <c r="B382" s="46" t="s">
        <v>1634</v>
      </c>
      <c r="C382" s="70">
        <v>0</v>
      </c>
      <c r="D382" s="70">
        <v>0</v>
      </c>
      <c r="E382" s="68">
        <f t="shared" ref="E382:E389" si="134">+C382+D382</f>
        <v>0</v>
      </c>
      <c r="F382" s="70">
        <v>0</v>
      </c>
      <c r="G382" s="68">
        <f t="shared" ref="G382:G389" si="135">+E382+F382</f>
        <v>0</v>
      </c>
      <c r="H382" s="70">
        <v>0</v>
      </c>
      <c r="I382" s="71">
        <f t="shared" ref="I382:I389" si="136">+H382-G382</f>
        <v>0</v>
      </c>
      <c r="J382" s="56"/>
    </row>
    <row r="383" spans="1:10" ht="14.1" customHeight="1">
      <c r="A383" s="17"/>
      <c r="B383" s="46" t="s">
        <v>1635</v>
      </c>
      <c r="C383" s="70">
        <v>0</v>
      </c>
      <c r="D383" s="70">
        <v>0</v>
      </c>
      <c r="E383" s="68">
        <f t="shared" si="134"/>
        <v>0</v>
      </c>
      <c r="F383" s="70">
        <v>0</v>
      </c>
      <c r="G383" s="68">
        <f t="shared" si="135"/>
        <v>0</v>
      </c>
      <c r="H383" s="70">
        <v>0</v>
      </c>
      <c r="I383" s="71">
        <f t="shared" si="136"/>
        <v>0</v>
      </c>
      <c r="J383" s="56"/>
    </row>
    <row r="384" spans="1:10" ht="14.1" customHeight="1">
      <c r="A384" s="17"/>
      <c r="B384" s="46" t="s">
        <v>1636</v>
      </c>
      <c r="C384" s="70">
        <v>0</v>
      </c>
      <c r="D384" s="70">
        <v>0</v>
      </c>
      <c r="E384" s="68">
        <f t="shared" si="134"/>
        <v>0</v>
      </c>
      <c r="F384" s="70">
        <v>0</v>
      </c>
      <c r="G384" s="68">
        <f t="shared" si="135"/>
        <v>0</v>
      </c>
      <c r="H384" s="70">
        <v>0</v>
      </c>
      <c r="I384" s="71">
        <f t="shared" si="136"/>
        <v>0</v>
      </c>
      <c r="J384" s="56"/>
    </row>
    <row r="385" spans="1:10" ht="14.1" customHeight="1">
      <c r="A385" s="17"/>
      <c r="B385" s="46" t="s">
        <v>1637</v>
      </c>
      <c r="C385" s="70">
        <v>0</v>
      </c>
      <c r="D385" s="70">
        <v>0</v>
      </c>
      <c r="E385" s="68">
        <f t="shared" si="134"/>
        <v>0</v>
      </c>
      <c r="F385" s="70">
        <v>0</v>
      </c>
      <c r="G385" s="68">
        <f t="shared" si="135"/>
        <v>0</v>
      </c>
      <c r="H385" s="70">
        <v>0</v>
      </c>
      <c r="I385" s="71">
        <f t="shared" si="136"/>
        <v>0</v>
      </c>
      <c r="J385" s="56"/>
    </row>
    <row r="386" spans="1:10" ht="14.1" customHeight="1">
      <c r="A386" s="17"/>
      <c r="B386" s="46" t="s">
        <v>1638</v>
      </c>
      <c r="C386" s="70">
        <v>0</v>
      </c>
      <c r="D386" s="70">
        <v>0</v>
      </c>
      <c r="E386" s="68">
        <f t="shared" si="134"/>
        <v>0</v>
      </c>
      <c r="F386" s="70">
        <v>0</v>
      </c>
      <c r="G386" s="68">
        <f t="shared" si="135"/>
        <v>0</v>
      </c>
      <c r="H386" s="70">
        <v>0</v>
      </c>
      <c r="I386" s="71">
        <f t="shared" si="136"/>
        <v>0</v>
      </c>
      <c r="J386" s="56"/>
    </row>
    <row r="387" spans="1:10" ht="14.1" customHeight="1">
      <c r="A387" s="17"/>
      <c r="B387" s="46" t="s">
        <v>1639</v>
      </c>
      <c r="C387" s="70">
        <v>0</v>
      </c>
      <c r="D387" s="70">
        <v>0</v>
      </c>
      <c r="E387" s="68">
        <f t="shared" si="134"/>
        <v>0</v>
      </c>
      <c r="F387" s="70">
        <v>0</v>
      </c>
      <c r="G387" s="68">
        <f t="shared" si="135"/>
        <v>0</v>
      </c>
      <c r="H387" s="70">
        <v>0</v>
      </c>
      <c r="I387" s="71">
        <f t="shared" si="136"/>
        <v>0</v>
      </c>
      <c r="J387" s="56"/>
    </row>
    <row r="388" spans="1:10" ht="14.1" customHeight="1">
      <c r="A388" s="17"/>
      <c r="B388" s="46" t="s">
        <v>159</v>
      </c>
      <c r="C388" s="70">
        <v>0</v>
      </c>
      <c r="D388" s="70">
        <v>0</v>
      </c>
      <c r="E388" s="68">
        <f t="shared" si="134"/>
        <v>0</v>
      </c>
      <c r="F388" s="70">
        <v>0</v>
      </c>
      <c r="G388" s="68">
        <f t="shared" si="135"/>
        <v>0</v>
      </c>
      <c r="H388" s="70">
        <v>0</v>
      </c>
      <c r="I388" s="71">
        <f t="shared" si="136"/>
        <v>0</v>
      </c>
      <c r="J388" s="56"/>
    </row>
    <row r="389" spans="1:10" ht="14.1" customHeight="1">
      <c r="A389" s="17" t="s">
        <v>500</v>
      </c>
      <c r="B389" s="35" t="s">
        <v>159</v>
      </c>
      <c r="C389" s="70">
        <v>0</v>
      </c>
      <c r="D389" s="70">
        <v>0</v>
      </c>
      <c r="E389" s="68">
        <f t="shared" si="134"/>
        <v>0</v>
      </c>
      <c r="F389" s="70">
        <v>0</v>
      </c>
      <c r="G389" s="68">
        <f t="shared" si="135"/>
        <v>0</v>
      </c>
      <c r="H389" s="70">
        <v>0</v>
      </c>
      <c r="I389" s="71">
        <f t="shared" si="136"/>
        <v>0</v>
      </c>
      <c r="J389" s="56"/>
    </row>
    <row r="390" spans="1:10" ht="14.1" customHeight="1">
      <c r="A390" s="47"/>
      <c r="B390" s="3" t="s">
        <v>501</v>
      </c>
      <c r="C390" s="72">
        <f>SUM(C371:C389)</f>
        <v>0</v>
      </c>
      <c r="D390" s="72">
        <f t="shared" ref="D390:H390" si="137">SUM(D371:D389)</f>
        <v>0</v>
      </c>
      <c r="E390" s="72">
        <f t="shared" si="137"/>
        <v>0</v>
      </c>
      <c r="F390" s="72">
        <f t="shared" si="137"/>
        <v>0</v>
      </c>
      <c r="G390" s="72">
        <f t="shared" si="137"/>
        <v>0</v>
      </c>
      <c r="H390" s="72">
        <f t="shared" si="137"/>
        <v>0</v>
      </c>
      <c r="I390" s="73">
        <f>+H390-G390</f>
        <v>0</v>
      </c>
      <c r="J390" s="56"/>
    </row>
    <row r="391" spans="1:10" ht="14.1" customHeight="1">
      <c r="A391" s="47"/>
      <c r="B391" s="8"/>
      <c r="C391" s="68"/>
      <c r="D391" s="68"/>
      <c r="E391" s="68"/>
      <c r="F391" s="68"/>
      <c r="G391" s="68"/>
      <c r="H391" s="68"/>
      <c r="I391" s="71"/>
      <c r="J391" s="56"/>
    </row>
    <row r="392" spans="1:10" ht="14.1" customHeight="1">
      <c r="A392" s="17" t="s">
        <v>60</v>
      </c>
      <c r="B392" s="8" t="s">
        <v>61</v>
      </c>
      <c r="C392" s="68"/>
      <c r="D392" s="68"/>
      <c r="E392" s="68"/>
      <c r="F392" s="68"/>
      <c r="G392" s="68"/>
      <c r="H392" s="68"/>
      <c r="I392" s="68"/>
      <c r="J392" s="56"/>
    </row>
    <row r="393" spans="1:10" ht="14.1" customHeight="1">
      <c r="A393" s="17" t="s">
        <v>502</v>
      </c>
      <c r="B393" s="46" t="s">
        <v>503</v>
      </c>
      <c r="C393" s="70">
        <v>0</v>
      </c>
      <c r="D393" s="70">
        <v>0</v>
      </c>
      <c r="E393" s="68">
        <f>+C393+D393</f>
        <v>0</v>
      </c>
      <c r="F393" s="70">
        <v>0</v>
      </c>
      <c r="G393" s="68">
        <f>+E393+F393</f>
        <v>0</v>
      </c>
      <c r="H393" s="70">
        <v>0</v>
      </c>
      <c r="I393" s="71">
        <f t="shared" ref="I393" si="138">+H393-G393</f>
        <v>0</v>
      </c>
      <c r="J393" s="56"/>
    </row>
    <row r="394" spans="1:10" ht="14.1" customHeight="1">
      <c r="A394" s="17" t="s">
        <v>504</v>
      </c>
      <c r="B394" s="46" t="s">
        <v>1640</v>
      </c>
      <c r="C394" s="70">
        <v>0</v>
      </c>
      <c r="D394" s="70">
        <v>0</v>
      </c>
      <c r="E394" s="68">
        <f t="shared" ref="E394:E408" si="139">+C394+D394</f>
        <v>0</v>
      </c>
      <c r="F394" s="70">
        <v>0</v>
      </c>
      <c r="G394" s="68">
        <f t="shared" ref="G394:G408" si="140">+E394+F394</f>
        <v>0</v>
      </c>
      <c r="H394" s="70">
        <v>0</v>
      </c>
      <c r="I394" s="71">
        <f t="shared" ref="I394:I408" si="141">+H394-G394</f>
        <v>0</v>
      </c>
      <c r="J394" s="56"/>
    </row>
    <row r="395" spans="1:10" ht="14.1" customHeight="1">
      <c r="A395" s="17" t="s">
        <v>505</v>
      </c>
      <c r="B395" s="46" t="s">
        <v>1641</v>
      </c>
      <c r="C395" s="70">
        <v>0</v>
      </c>
      <c r="D395" s="70">
        <v>0</v>
      </c>
      <c r="E395" s="68">
        <f t="shared" si="139"/>
        <v>0</v>
      </c>
      <c r="F395" s="70">
        <v>0</v>
      </c>
      <c r="G395" s="68">
        <f t="shared" si="140"/>
        <v>0</v>
      </c>
      <c r="H395" s="70">
        <v>0</v>
      </c>
      <c r="I395" s="71">
        <f t="shared" si="141"/>
        <v>0</v>
      </c>
      <c r="J395" s="56"/>
    </row>
    <row r="396" spans="1:10" ht="14.1" customHeight="1">
      <c r="A396" s="17" t="s">
        <v>506</v>
      </c>
      <c r="B396" s="46" t="s">
        <v>1642</v>
      </c>
      <c r="C396" s="70">
        <v>0</v>
      </c>
      <c r="D396" s="70">
        <v>0</v>
      </c>
      <c r="E396" s="68">
        <f t="shared" si="139"/>
        <v>0</v>
      </c>
      <c r="F396" s="70">
        <v>0</v>
      </c>
      <c r="G396" s="68">
        <f t="shared" si="140"/>
        <v>0</v>
      </c>
      <c r="H396" s="70">
        <v>0</v>
      </c>
      <c r="I396" s="71">
        <f t="shared" si="141"/>
        <v>0</v>
      </c>
      <c r="J396" s="56"/>
    </row>
    <row r="397" spans="1:10" ht="14.1" customHeight="1">
      <c r="A397" s="17" t="s">
        <v>507</v>
      </c>
      <c r="B397" s="46" t="s">
        <v>1479</v>
      </c>
      <c r="C397" s="70">
        <v>0</v>
      </c>
      <c r="D397" s="70">
        <v>0</v>
      </c>
      <c r="E397" s="68">
        <f t="shared" si="139"/>
        <v>0</v>
      </c>
      <c r="F397" s="70">
        <v>0</v>
      </c>
      <c r="G397" s="68">
        <f t="shared" si="140"/>
        <v>0</v>
      </c>
      <c r="H397" s="70">
        <v>0</v>
      </c>
      <c r="I397" s="71">
        <f t="shared" si="141"/>
        <v>0</v>
      </c>
      <c r="J397" s="56"/>
    </row>
    <row r="398" spans="1:10" ht="14.1" customHeight="1">
      <c r="A398" s="17" t="s">
        <v>508</v>
      </c>
      <c r="B398" s="46" t="s">
        <v>509</v>
      </c>
      <c r="C398" s="70">
        <v>0</v>
      </c>
      <c r="D398" s="70">
        <v>0</v>
      </c>
      <c r="E398" s="68">
        <f t="shared" si="139"/>
        <v>0</v>
      </c>
      <c r="F398" s="70">
        <v>0</v>
      </c>
      <c r="G398" s="68">
        <f t="shared" si="140"/>
        <v>0</v>
      </c>
      <c r="H398" s="70">
        <v>0</v>
      </c>
      <c r="I398" s="71">
        <f t="shared" si="141"/>
        <v>0</v>
      </c>
      <c r="J398" s="56"/>
    </row>
    <row r="399" spans="1:10" ht="14.1" customHeight="1">
      <c r="A399" s="17" t="s">
        <v>510</v>
      </c>
      <c r="B399" s="46" t="s">
        <v>1482</v>
      </c>
      <c r="C399" s="70">
        <v>0</v>
      </c>
      <c r="D399" s="70">
        <v>0</v>
      </c>
      <c r="E399" s="68">
        <f t="shared" si="139"/>
        <v>0</v>
      </c>
      <c r="F399" s="70">
        <v>0</v>
      </c>
      <c r="G399" s="68">
        <f t="shared" si="140"/>
        <v>0</v>
      </c>
      <c r="H399" s="70">
        <v>0</v>
      </c>
      <c r="I399" s="71">
        <f t="shared" si="141"/>
        <v>0</v>
      </c>
      <c r="J399" s="56"/>
    </row>
    <row r="400" spans="1:10" ht="14.1" customHeight="1">
      <c r="A400" s="17" t="s">
        <v>1480</v>
      </c>
      <c r="B400" s="46" t="s">
        <v>1481</v>
      </c>
      <c r="C400" s="70">
        <v>0</v>
      </c>
      <c r="D400" s="70">
        <v>0</v>
      </c>
      <c r="E400" s="68">
        <f t="shared" si="139"/>
        <v>0</v>
      </c>
      <c r="F400" s="70">
        <v>0</v>
      </c>
      <c r="G400" s="68">
        <f t="shared" si="140"/>
        <v>0</v>
      </c>
      <c r="H400" s="70">
        <v>0</v>
      </c>
      <c r="I400" s="71">
        <f t="shared" si="141"/>
        <v>0</v>
      </c>
      <c r="J400" s="56"/>
    </row>
    <row r="401" spans="1:10" ht="14.1" customHeight="1">
      <c r="A401" s="17" t="s">
        <v>511</v>
      </c>
      <c r="B401" s="46" t="s">
        <v>512</v>
      </c>
      <c r="C401" s="70">
        <v>0</v>
      </c>
      <c r="D401" s="70">
        <v>0</v>
      </c>
      <c r="E401" s="68">
        <f t="shared" si="139"/>
        <v>0</v>
      </c>
      <c r="F401" s="70">
        <v>0</v>
      </c>
      <c r="G401" s="68">
        <f t="shared" si="140"/>
        <v>0</v>
      </c>
      <c r="H401" s="70">
        <v>0</v>
      </c>
      <c r="I401" s="71">
        <f t="shared" si="141"/>
        <v>0</v>
      </c>
      <c r="J401" s="56"/>
    </row>
    <row r="402" spans="1:10" ht="14.1" customHeight="1">
      <c r="A402" s="17" t="s">
        <v>513</v>
      </c>
      <c r="B402" s="46" t="s">
        <v>1483</v>
      </c>
      <c r="C402" s="70">
        <v>0</v>
      </c>
      <c r="D402" s="70">
        <v>0</v>
      </c>
      <c r="E402" s="68">
        <f t="shared" si="139"/>
        <v>0</v>
      </c>
      <c r="F402" s="70">
        <v>0</v>
      </c>
      <c r="G402" s="68">
        <f t="shared" si="140"/>
        <v>0</v>
      </c>
      <c r="H402" s="70">
        <v>0</v>
      </c>
      <c r="I402" s="71">
        <f t="shared" si="141"/>
        <v>0</v>
      </c>
      <c r="J402" s="56"/>
    </row>
    <row r="403" spans="1:10" ht="14.1" customHeight="1">
      <c r="A403" s="17" t="s">
        <v>514</v>
      </c>
      <c r="B403" s="46" t="s">
        <v>515</v>
      </c>
      <c r="C403" s="70">
        <v>0</v>
      </c>
      <c r="D403" s="70">
        <v>0</v>
      </c>
      <c r="E403" s="68">
        <f t="shared" si="139"/>
        <v>0</v>
      </c>
      <c r="F403" s="70">
        <v>0</v>
      </c>
      <c r="G403" s="68">
        <f t="shared" si="140"/>
        <v>0</v>
      </c>
      <c r="H403" s="70">
        <v>0</v>
      </c>
      <c r="I403" s="71">
        <f t="shared" si="141"/>
        <v>0</v>
      </c>
      <c r="J403" s="56"/>
    </row>
    <row r="404" spans="1:10" ht="14.1" customHeight="1">
      <c r="A404" s="17" t="s">
        <v>1484</v>
      </c>
      <c r="B404" s="46" t="s">
        <v>1485</v>
      </c>
      <c r="C404" s="70">
        <v>0</v>
      </c>
      <c r="D404" s="70">
        <v>0</v>
      </c>
      <c r="E404" s="68">
        <f t="shared" si="139"/>
        <v>0</v>
      </c>
      <c r="F404" s="70">
        <v>0</v>
      </c>
      <c r="G404" s="68">
        <f t="shared" si="140"/>
        <v>0</v>
      </c>
      <c r="H404" s="70">
        <v>0</v>
      </c>
      <c r="I404" s="71">
        <f t="shared" si="141"/>
        <v>0</v>
      </c>
      <c r="J404" s="56"/>
    </row>
    <row r="405" spans="1:10" ht="14.1" customHeight="1">
      <c r="A405" s="17" t="s">
        <v>516</v>
      </c>
      <c r="B405" s="46" t="s">
        <v>517</v>
      </c>
      <c r="C405" s="70">
        <v>0</v>
      </c>
      <c r="D405" s="70">
        <v>0</v>
      </c>
      <c r="E405" s="68">
        <f t="shared" si="139"/>
        <v>0</v>
      </c>
      <c r="F405" s="70">
        <v>0</v>
      </c>
      <c r="G405" s="68">
        <f t="shared" si="140"/>
        <v>0</v>
      </c>
      <c r="H405" s="70">
        <v>0</v>
      </c>
      <c r="I405" s="71">
        <f t="shared" si="141"/>
        <v>0</v>
      </c>
      <c r="J405" s="56"/>
    </row>
    <row r="406" spans="1:10" ht="14.1" customHeight="1">
      <c r="A406" s="17" t="s">
        <v>518</v>
      </c>
      <c r="B406" s="46" t="s">
        <v>1643</v>
      </c>
      <c r="C406" s="70">
        <v>0</v>
      </c>
      <c r="D406" s="70">
        <v>0</v>
      </c>
      <c r="E406" s="68">
        <f t="shared" si="139"/>
        <v>0</v>
      </c>
      <c r="F406" s="70">
        <v>0</v>
      </c>
      <c r="G406" s="68">
        <f t="shared" si="140"/>
        <v>0</v>
      </c>
      <c r="H406" s="70">
        <v>0</v>
      </c>
      <c r="I406" s="71">
        <f t="shared" si="141"/>
        <v>0</v>
      </c>
      <c r="J406" s="56"/>
    </row>
    <row r="407" spans="1:10" ht="14.1" customHeight="1">
      <c r="A407" s="17" t="s">
        <v>1486</v>
      </c>
      <c r="B407" s="46" t="s">
        <v>1341</v>
      </c>
      <c r="C407" s="70">
        <v>0</v>
      </c>
      <c r="D407" s="70">
        <v>0</v>
      </c>
      <c r="E407" s="68">
        <f t="shared" si="139"/>
        <v>0</v>
      </c>
      <c r="F407" s="70">
        <v>0</v>
      </c>
      <c r="G407" s="68">
        <f t="shared" si="140"/>
        <v>0</v>
      </c>
      <c r="H407" s="70">
        <v>0</v>
      </c>
      <c r="I407" s="71">
        <f t="shared" si="141"/>
        <v>0</v>
      </c>
      <c r="J407" s="56"/>
    </row>
    <row r="408" spans="1:10" ht="14.1" customHeight="1">
      <c r="A408" s="17" t="s">
        <v>520</v>
      </c>
      <c r="B408" s="35" t="s">
        <v>159</v>
      </c>
      <c r="C408" s="70">
        <v>0</v>
      </c>
      <c r="D408" s="70">
        <v>0</v>
      </c>
      <c r="E408" s="68">
        <f t="shared" si="139"/>
        <v>0</v>
      </c>
      <c r="F408" s="70">
        <v>0</v>
      </c>
      <c r="G408" s="68">
        <f t="shared" si="140"/>
        <v>0</v>
      </c>
      <c r="H408" s="70">
        <v>0</v>
      </c>
      <c r="I408" s="71">
        <f t="shared" si="141"/>
        <v>0</v>
      </c>
      <c r="J408" s="56"/>
    </row>
    <row r="409" spans="1:10" ht="14.1" customHeight="1">
      <c r="A409" s="47"/>
      <c r="B409" s="3" t="s">
        <v>521</v>
      </c>
      <c r="C409" s="72">
        <f t="shared" ref="C409:H409" si="142">SUM(C393:C408)</f>
        <v>0</v>
      </c>
      <c r="D409" s="72">
        <f t="shared" si="142"/>
        <v>0</v>
      </c>
      <c r="E409" s="72">
        <f t="shared" si="142"/>
        <v>0</v>
      </c>
      <c r="F409" s="72">
        <f t="shared" si="142"/>
        <v>0</v>
      </c>
      <c r="G409" s="72">
        <f t="shared" si="142"/>
        <v>0</v>
      </c>
      <c r="H409" s="72">
        <f t="shared" si="142"/>
        <v>0</v>
      </c>
      <c r="I409" s="73">
        <f>+H409-G409</f>
        <v>0</v>
      </c>
      <c r="J409" s="56"/>
    </row>
    <row r="410" spans="1:10" ht="14.1" customHeight="1">
      <c r="A410" s="47"/>
      <c r="B410" s="8"/>
      <c r="C410" s="68"/>
      <c r="D410" s="68"/>
      <c r="E410" s="68"/>
      <c r="F410" s="68"/>
      <c r="G410" s="68"/>
      <c r="H410" s="68"/>
      <c r="I410" s="71"/>
      <c r="J410" s="56"/>
    </row>
    <row r="411" spans="1:10" ht="14.1" customHeight="1">
      <c r="A411" s="17" t="s">
        <v>62</v>
      </c>
      <c r="B411" s="8" t="s">
        <v>63</v>
      </c>
      <c r="C411" s="68"/>
      <c r="D411" s="68"/>
      <c r="E411" s="68"/>
      <c r="F411" s="68"/>
      <c r="G411" s="68"/>
      <c r="H411" s="68"/>
      <c r="I411" s="68"/>
      <c r="J411" s="56"/>
    </row>
    <row r="412" spans="1:10" ht="14.1" customHeight="1">
      <c r="A412" s="17" t="s">
        <v>522</v>
      </c>
      <c r="B412" s="119" t="s">
        <v>523</v>
      </c>
      <c r="C412" s="70"/>
      <c r="D412" s="70"/>
      <c r="E412" s="68"/>
      <c r="F412" s="70"/>
      <c r="G412" s="68"/>
      <c r="H412" s="70"/>
      <c r="I412" s="71"/>
      <c r="J412" s="56"/>
    </row>
    <row r="413" spans="1:10" ht="14.1" customHeight="1">
      <c r="A413" s="17"/>
      <c r="B413" s="46" t="s">
        <v>1644</v>
      </c>
      <c r="C413" s="70">
        <v>0</v>
      </c>
      <c r="D413" s="70">
        <v>0</v>
      </c>
      <c r="E413" s="68">
        <f t="shared" ref="E413:E414" si="143">+C413+D413</f>
        <v>0</v>
      </c>
      <c r="F413" s="70">
        <v>0</v>
      </c>
      <c r="G413" s="68">
        <f t="shared" ref="G413:G414" si="144">+E413+F413</f>
        <v>0</v>
      </c>
      <c r="H413" s="70">
        <v>0</v>
      </c>
      <c r="I413" s="71">
        <f t="shared" ref="I413:I414" si="145">+H413-G413</f>
        <v>0</v>
      </c>
      <c r="J413" s="56"/>
    </row>
    <row r="414" spans="1:10" ht="14.1" customHeight="1">
      <c r="A414" s="17"/>
      <c r="B414" s="46" t="s">
        <v>1645</v>
      </c>
      <c r="C414" s="70">
        <v>0</v>
      </c>
      <c r="D414" s="70">
        <v>0</v>
      </c>
      <c r="E414" s="68">
        <f t="shared" si="143"/>
        <v>0</v>
      </c>
      <c r="F414" s="70">
        <v>0</v>
      </c>
      <c r="G414" s="68">
        <f t="shared" si="144"/>
        <v>0</v>
      </c>
      <c r="H414" s="70">
        <v>0</v>
      </c>
      <c r="I414" s="71">
        <f t="shared" si="145"/>
        <v>0</v>
      </c>
      <c r="J414" s="56"/>
    </row>
    <row r="415" spans="1:10" ht="14.1" customHeight="1">
      <c r="A415" s="17" t="s">
        <v>524</v>
      </c>
      <c r="B415" s="46" t="s">
        <v>525</v>
      </c>
      <c r="C415" s="70">
        <v>0</v>
      </c>
      <c r="D415" s="70">
        <v>0</v>
      </c>
      <c r="E415" s="68">
        <f t="shared" ref="E415:E425" si="146">+C415+D415</f>
        <v>0</v>
      </c>
      <c r="F415" s="70">
        <v>0</v>
      </c>
      <c r="G415" s="68">
        <f t="shared" ref="G415:G425" si="147">+E415+F415</f>
        <v>0</v>
      </c>
      <c r="H415" s="70">
        <v>0</v>
      </c>
      <c r="I415" s="71">
        <f t="shared" ref="I415:I425" si="148">+H415-G415</f>
        <v>0</v>
      </c>
      <c r="J415" s="56"/>
    </row>
    <row r="416" spans="1:10" ht="14.1" customHeight="1">
      <c r="A416" s="17" t="s">
        <v>526</v>
      </c>
      <c r="B416" s="46" t="s">
        <v>527</v>
      </c>
      <c r="C416" s="70">
        <v>0</v>
      </c>
      <c r="D416" s="70">
        <v>0</v>
      </c>
      <c r="E416" s="68">
        <f t="shared" si="146"/>
        <v>0</v>
      </c>
      <c r="F416" s="70">
        <v>0</v>
      </c>
      <c r="G416" s="68">
        <f t="shared" si="147"/>
        <v>0</v>
      </c>
      <c r="H416" s="70">
        <v>0</v>
      </c>
      <c r="I416" s="71">
        <f t="shared" si="148"/>
        <v>0</v>
      </c>
      <c r="J416" s="56"/>
    </row>
    <row r="417" spans="1:10" ht="14.1" customHeight="1">
      <c r="A417" s="17" t="s">
        <v>528</v>
      </c>
      <c r="B417" s="46" t="s">
        <v>529</v>
      </c>
      <c r="C417" s="70">
        <v>0</v>
      </c>
      <c r="D417" s="70">
        <v>0</v>
      </c>
      <c r="E417" s="68">
        <f t="shared" si="146"/>
        <v>0</v>
      </c>
      <c r="F417" s="70">
        <v>0</v>
      </c>
      <c r="G417" s="68">
        <f t="shared" si="147"/>
        <v>0</v>
      </c>
      <c r="H417" s="70">
        <v>0</v>
      </c>
      <c r="I417" s="71">
        <f t="shared" si="148"/>
        <v>0</v>
      </c>
      <c r="J417" s="56"/>
    </row>
    <row r="418" spans="1:10" ht="14.1" customHeight="1">
      <c r="A418" s="17" t="s">
        <v>532</v>
      </c>
      <c r="B418" s="46" t="s">
        <v>530</v>
      </c>
      <c r="C418" s="70">
        <v>0</v>
      </c>
      <c r="D418" s="70">
        <v>0</v>
      </c>
      <c r="E418" s="68">
        <f t="shared" si="146"/>
        <v>0</v>
      </c>
      <c r="F418" s="70">
        <v>0</v>
      </c>
      <c r="G418" s="68">
        <f t="shared" si="147"/>
        <v>0</v>
      </c>
      <c r="H418" s="70">
        <v>0</v>
      </c>
      <c r="I418" s="71">
        <f t="shared" si="148"/>
        <v>0</v>
      </c>
      <c r="J418" s="56"/>
    </row>
    <row r="419" spans="1:10" ht="14.1" customHeight="1">
      <c r="A419" s="17" t="s">
        <v>1487</v>
      </c>
      <c r="B419" s="46" t="s">
        <v>1481</v>
      </c>
      <c r="C419" s="70">
        <v>0</v>
      </c>
      <c r="D419" s="70">
        <v>0</v>
      </c>
      <c r="E419" s="68">
        <f t="shared" si="146"/>
        <v>0</v>
      </c>
      <c r="F419" s="70">
        <v>0</v>
      </c>
      <c r="G419" s="68">
        <f t="shared" si="147"/>
        <v>0</v>
      </c>
      <c r="H419" s="70">
        <v>0</v>
      </c>
      <c r="I419" s="71">
        <f t="shared" si="148"/>
        <v>0</v>
      </c>
      <c r="J419" s="56"/>
    </row>
    <row r="420" spans="1:10" ht="14.1" customHeight="1">
      <c r="A420" s="17" t="s">
        <v>1488</v>
      </c>
      <c r="B420" s="46" t="s">
        <v>531</v>
      </c>
      <c r="C420" s="70">
        <v>0</v>
      </c>
      <c r="D420" s="70">
        <v>0</v>
      </c>
      <c r="E420" s="68">
        <f t="shared" si="146"/>
        <v>0</v>
      </c>
      <c r="F420" s="70">
        <v>0</v>
      </c>
      <c r="G420" s="68">
        <f t="shared" si="147"/>
        <v>0</v>
      </c>
      <c r="H420" s="70">
        <v>0</v>
      </c>
      <c r="I420" s="71">
        <f t="shared" si="148"/>
        <v>0</v>
      </c>
      <c r="J420" s="56"/>
    </row>
    <row r="421" spans="1:10" ht="14.1" customHeight="1">
      <c r="A421" s="17" t="s">
        <v>1489</v>
      </c>
      <c r="B421" s="46" t="s">
        <v>1646</v>
      </c>
      <c r="C421" s="70">
        <v>0</v>
      </c>
      <c r="D421" s="70">
        <v>0</v>
      </c>
      <c r="E421" s="68">
        <f t="shared" si="146"/>
        <v>0</v>
      </c>
      <c r="F421" s="70">
        <v>0</v>
      </c>
      <c r="G421" s="68">
        <f t="shared" si="147"/>
        <v>0</v>
      </c>
      <c r="H421" s="70">
        <v>0</v>
      </c>
      <c r="I421" s="71">
        <f t="shared" si="148"/>
        <v>0</v>
      </c>
      <c r="J421" s="56"/>
    </row>
    <row r="422" spans="1:10" ht="14.1" customHeight="1">
      <c r="A422" s="17" t="s">
        <v>1647</v>
      </c>
      <c r="B422" s="46" t="s">
        <v>517</v>
      </c>
      <c r="C422" s="70">
        <v>0</v>
      </c>
      <c r="D422" s="70">
        <v>0</v>
      </c>
      <c r="E422" s="68">
        <f t="shared" ref="E422" si="149">+C422+D422</f>
        <v>0</v>
      </c>
      <c r="F422" s="70">
        <v>0</v>
      </c>
      <c r="G422" s="68">
        <f t="shared" ref="G422" si="150">+E422+F422</f>
        <v>0</v>
      </c>
      <c r="H422" s="70">
        <v>0</v>
      </c>
      <c r="I422" s="71">
        <f t="shared" ref="I422" si="151">+H422-G422</f>
        <v>0</v>
      </c>
      <c r="J422" s="56"/>
    </row>
    <row r="423" spans="1:10" ht="14.1" customHeight="1">
      <c r="A423" s="17" t="s">
        <v>533</v>
      </c>
      <c r="B423" s="46" t="s">
        <v>519</v>
      </c>
      <c r="C423" s="70">
        <v>0</v>
      </c>
      <c r="D423" s="70">
        <v>0</v>
      </c>
      <c r="E423" s="68">
        <f t="shared" si="146"/>
        <v>0</v>
      </c>
      <c r="F423" s="70">
        <v>0</v>
      </c>
      <c r="G423" s="68">
        <f t="shared" si="147"/>
        <v>0</v>
      </c>
      <c r="H423" s="70">
        <v>0</v>
      </c>
      <c r="I423" s="71">
        <f t="shared" si="148"/>
        <v>0</v>
      </c>
      <c r="J423" s="56"/>
    </row>
    <row r="424" spans="1:10" ht="14.1" customHeight="1">
      <c r="A424" s="17" t="s">
        <v>1490</v>
      </c>
      <c r="B424" s="46" t="s">
        <v>1341</v>
      </c>
      <c r="C424" s="70">
        <v>0</v>
      </c>
      <c r="D424" s="70">
        <v>0</v>
      </c>
      <c r="E424" s="68">
        <f t="shared" si="146"/>
        <v>0</v>
      </c>
      <c r="F424" s="70">
        <v>0</v>
      </c>
      <c r="G424" s="68">
        <f t="shared" si="147"/>
        <v>0</v>
      </c>
      <c r="H424" s="70">
        <v>0</v>
      </c>
      <c r="I424" s="71">
        <f t="shared" si="148"/>
        <v>0</v>
      </c>
      <c r="J424" s="56"/>
    </row>
    <row r="425" spans="1:10" ht="14.1" customHeight="1">
      <c r="A425" s="17" t="s">
        <v>534</v>
      </c>
      <c r="B425" s="35" t="s">
        <v>159</v>
      </c>
      <c r="C425" s="70">
        <v>0</v>
      </c>
      <c r="D425" s="70">
        <v>0</v>
      </c>
      <c r="E425" s="68">
        <f t="shared" si="146"/>
        <v>0</v>
      </c>
      <c r="F425" s="70">
        <v>0</v>
      </c>
      <c r="G425" s="68">
        <f t="shared" si="147"/>
        <v>0</v>
      </c>
      <c r="H425" s="70">
        <v>0</v>
      </c>
      <c r="I425" s="71">
        <f t="shared" si="148"/>
        <v>0</v>
      </c>
      <c r="J425" s="56"/>
    </row>
    <row r="426" spans="1:10" ht="14.1" customHeight="1">
      <c r="A426" s="47"/>
      <c r="B426" s="3" t="s">
        <v>535</v>
      </c>
      <c r="C426" s="72">
        <f t="shared" ref="C426:H426" si="152">SUM(C412:C425)</f>
        <v>0</v>
      </c>
      <c r="D426" s="72">
        <f t="shared" si="152"/>
        <v>0</v>
      </c>
      <c r="E426" s="72">
        <f t="shared" si="152"/>
        <v>0</v>
      </c>
      <c r="F426" s="72">
        <f t="shared" si="152"/>
        <v>0</v>
      </c>
      <c r="G426" s="72">
        <f t="shared" si="152"/>
        <v>0</v>
      </c>
      <c r="H426" s="72">
        <f t="shared" si="152"/>
        <v>0</v>
      </c>
      <c r="I426" s="73">
        <f>+H426-G426</f>
        <v>0</v>
      </c>
      <c r="J426" s="56"/>
    </row>
    <row r="427" spans="1:10" ht="14.1" customHeight="1">
      <c r="A427" s="47"/>
      <c r="B427" s="8"/>
      <c r="C427" s="68"/>
      <c r="D427" s="68"/>
      <c r="E427" s="68"/>
      <c r="F427" s="68"/>
      <c r="G427" s="68"/>
      <c r="H427" s="68"/>
      <c r="I427" s="71"/>
      <c r="J427" s="56"/>
    </row>
    <row r="428" spans="1:10" ht="14.1" customHeight="1">
      <c r="A428" s="17" t="s">
        <v>64</v>
      </c>
      <c r="B428" s="8" t="s">
        <v>65</v>
      </c>
      <c r="C428" s="68"/>
      <c r="D428" s="68"/>
      <c r="E428" s="68"/>
      <c r="F428" s="68"/>
      <c r="G428" s="68"/>
      <c r="H428" s="68"/>
      <c r="I428" s="68"/>
      <c r="J428" s="56"/>
    </row>
    <row r="429" spans="1:10" ht="14.1" customHeight="1">
      <c r="A429" s="17" t="s">
        <v>536</v>
      </c>
      <c r="B429" s="46" t="s">
        <v>529</v>
      </c>
      <c r="C429" s="70">
        <v>0</v>
      </c>
      <c r="D429" s="70">
        <v>0</v>
      </c>
      <c r="E429" s="68">
        <f>+C429+D429</f>
        <v>0</v>
      </c>
      <c r="F429" s="70">
        <v>0</v>
      </c>
      <c r="G429" s="68">
        <f>+E429+F429</f>
        <v>0</v>
      </c>
      <c r="H429" s="70">
        <v>0</v>
      </c>
      <c r="I429" s="71">
        <f t="shared" ref="I429" si="153">+H429-G429</f>
        <v>0</v>
      </c>
      <c r="J429" s="56"/>
    </row>
    <row r="430" spans="1:10" ht="14.1" customHeight="1">
      <c r="A430" s="17" t="s">
        <v>537</v>
      </c>
      <c r="B430" s="46" t="s">
        <v>1641</v>
      </c>
      <c r="C430" s="70">
        <v>0</v>
      </c>
      <c r="D430" s="70">
        <v>0</v>
      </c>
      <c r="E430" s="68">
        <f t="shared" ref="E430:E438" si="154">+C430+D430</f>
        <v>0</v>
      </c>
      <c r="F430" s="70">
        <v>0</v>
      </c>
      <c r="G430" s="68">
        <f t="shared" ref="G430:G438" si="155">+E430+F430</f>
        <v>0</v>
      </c>
      <c r="H430" s="70">
        <v>0</v>
      </c>
      <c r="I430" s="71">
        <f t="shared" ref="I430:I438" si="156">+H430-G430</f>
        <v>0</v>
      </c>
      <c r="J430" s="56"/>
    </row>
    <row r="431" spans="1:10" ht="14.1" customHeight="1">
      <c r="A431" s="17" t="s">
        <v>538</v>
      </c>
      <c r="B431" s="46" t="s">
        <v>1642</v>
      </c>
      <c r="C431" s="70">
        <v>0</v>
      </c>
      <c r="D431" s="70">
        <v>0</v>
      </c>
      <c r="E431" s="68">
        <f t="shared" si="154"/>
        <v>0</v>
      </c>
      <c r="F431" s="70">
        <v>0</v>
      </c>
      <c r="G431" s="68">
        <f t="shared" si="155"/>
        <v>0</v>
      </c>
      <c r="H431" s="70">
        <v>0</v>
      </c>
      <c r="I431" s="71">
        <f t="shared" si="156"/>
        <v>0</v>
      </c>
      <c r="J431" s="56"/>
    </row>
    <row r="432" spans="1:10" ht="14.1" customHeight="1">
      <c r="A432" s="17" t="s">
        <v>539</v>
      </c>
      <c r="B432" s="46" t="s">
        <v>1491</v>
      </c>
      <c r="C432" s="70">
        <v>0</v>
      </c>
      <c r="D432" s="70">
        <v>0</v>
      </c>
      <c r="E432" s="68">
        <f t="shared" si="154"/>
        <v>0</v>
      </c>
      <c r="F432" s="70">
        <v>0</v>
      </c>
      <c r="G432" s="68">
        <f t="shared" si="155"/>
        <v>0</v>
      </c>
      <c r="H432" s="70">
        <v>0</v>
      </c>
      <c r="I432" s="71">
        <f t="shared" si="156"/>
        <v>0</v>
      </c>
      <c r="J432" s="56"/>
    </row>
    <row r="433" spans="1:10" ht="14.1" customHeight="1">
      <c r="A433" s="17" t="s">
        <v>540</v>
      </c>
      <c r="B433" s="46" t="s">
        <v>1482</v>
      </c>
      <c r="C433" s="70">
        <v>0</v>
      </c>
      <c r="D433" s="70">
        <v>0</v>
      </c>
      <c r="E433" s="68">
        <f t="shared" si="154"/>
        <v>0</v>
      </c>
      <c r="F433" s="70">
        <v>0</v>
      </c>
      <c r="G433" s="68">
        <f t="shared" si="155"/>
        <v>0</v>
      </c>
      <c r="H433" s="70">
        <v>0</v>
      </c>
      <c r="I433" s="71">
        <f t="shared" si="156"/>
        <v>0</v>
      </c>
      <c r="J433" s="56"/>
    </row>
    <row r="434" spans="1:10" ht="14.1" customHeight="1">
      <c r="A434" s="17" t="s">
        <v>1492</v>
      </c>
      <c r="B434" s="46" t="s">
        <v>1481</v>
      </c>
      <c r="C434" s="70">
        <v>0</v>
      </c>
      <c r="D434" s="70">
        <v>0</v>
      </c>
      <c r="E434" s="68">
        <f t="shared" si="154"/>
        <v>0</v>
      </c>
      <c r="F434" s="70">
        <v>0</v>
      </c>
      <c r="G434" s="68">
        <f t="shared" si="155"/>
        <v>0</v>
      </c>
      <c r="H434" s="70">
        <v>0</v>
      </c>
      <c r="I434" s="71">
        <f t="shared" si="156"/>
        <v>0</v>
      </c>
      <c r="J434" s="56"/>
    </row>
    <row r="435" spans="1:10" ht="14.1" customHeight="1">
      <c r="A435" s="17" t="s">
        <v>541</v>
      </c>
      <c r="B435" s="46" t="s">
        <v>512</v>
      </c>
      <c r="C435" s="70">
        <v>0</v>
      </c>
      <c r="D435" s="70">
        <v>0</v>
      </c>
      <c r="E435" s="68">
        <f t="shared" si="154"/>
        <v>0</v>
      </c>
      <c r="F435" s="70">
        <v>0</v>
      </c>
      <c r="G435" s="68">
        <f t="shared" si="155"/>
        <v>0</v>
      </c>
      <c r="H435" s="70">
        <v>0</v>
      </c>
      <c r="I435" s="71">
        <f t="shared" si="156"/>
        <v>0</v>
      </c>
      <c r="J435" s="56"/>
    </row>
    <row r="436" spans="1:10" ht="14.1" customHeight="1">
      <c r="A436" s="17" t="s">
        <v>1493</v>
      </c>
      <c r="B436" s="46" t="s">
        <v>517</v>
      </c>
      <c r="C436" s="70">
        <v>0</v>
      </c>
      <c r="D436" s="70">
        <v>0</v>
      </c>
      <c r="E436" s="68">
        <f t="shared" si="154"/>
        <v>0</v>
      </c>
      <c r="F436" s="70">
        <v>0</v>
      </c>
      <c r="G436" s="68">
        <f t="shared" si="155"/>
        <v>0</v>
      </c>
      <c r="H436" s="70">
        <v>0</v>
      </c>
      <c r="I436" s="71">
        <f t="shared" si="156"/>
        <v>0</v>
      </c>
      <c r="J436" s="56"/>
    </row>
    <row r="437" spans="1:10" ht="14.1" customHeight="1">
      <c r="A437" s="17" t="s">
        <v>1494</v>
      </c>
      <c r="B437" s="46" t="s">
        <v>1341</v>
      </c>
      <c r="C437" s="70">
        <v>0</v>
      </c>
      <c r="D437" s="70">
        <v>0</v>
      </c>
      <c r="E437" s="68">
        <f t="shared" si="154"/>
        <v>0</v>
      </c>
      <c r="F437" s="70">
        <v>0</v>
      </c>
      <c r="G437" s="68">
        <f t="shared" si="155"/>
        <v>0</v>
      </c>
      <c r="H437" s="70">
        <v>0</v>
      </c>
      <c r="I437" s="71">
        <f t="shared" si="156"/>
        <v>0</v>
      </c>
      <c r="J437" s="56"/>
    </row>
    <row r="438" spans="1:10" ht="14.1" customHeight="1">
      <c r="A438" s="17" t="s">
        <v>542</v>
      </c>
      <c r="B438" s="35" t="s">
        <v>159</v>
      </c>
      <c r="C438" s="70">
        <v>0</v>
      </c>
      <c r="D438" s="70">
        <v>0</v>
      </c>
      <c r="E438" s="68">
        <f t="shared" si="154"/>
        <v>0</v>
      </c>
      <c r="F438" s="70">
        <v>0</v>
      </c>
      <c r="G438" s="68">
        <f t="shared" si="155"/>
        <v>0</v>
      </c>
      <c r="H438" s="70">
        <v>0</v>
      </c>
      <c r="I438" s="71">
        <f t="shared" si="156"/>
        <v>0</v>
      </c>
      <c r="J438" s="56"/>
    </row>
    <row r="439" spans="1:10" ht="14.1" customHeight="1">
      <c r="A439" s="47"/>
      <c r="B439" s="3" t="s">
        <v>543</v>
      </c>
      <c r="C439" s="72">
        <f t="shared" ref="C439:H439" si="157">SUM(C429:C438)</f>
        <v>0</v>
      </c>
      <c r="D439" s="72">
        <f t="shared" si="157"/>
        <v>0</v>
      </c>
      <c r="E439" s="72">
        <f t="shared" si="157"/>
        <v>0</v>
      </c>
      <c r="F439" s="72">
        <f t="shared" si="157"/>
        <v>0</v>
      </c>
      <c r="G439" s="72">
        <f t="shared" si="157"/>
        <v>0</v>
      </c>
      <c r="H439" s="72">
        <f t="shared" si="157"/>
        <v>0</v>
      </c>
      <c r="I439" s="73">
        <f>+H439-G439</f>
        <v>0</v>
      </c>
      <c r="J439" s="56"/>
    </row>
    <row r="440" spans="1:10" ht="14.1" customHeight="1">
      <c r="A440" s="47"/>
      <c r="B440" s="8"/>
      <c r="C440" s="68"/>
      <c r="D440" s="68"/>
      <c r="E440" s="68"/>
      <c r="F440" s="68"/>
      <c r="G440" s="68"/>
      <c r="H440" s="68"/>
      <c r="I440" s="71"/>
      <c r="J440" s="56"/>
    </row>
    <row r="441" spans="1:10" ht="14.1" customHeight="1">
      <c r="A441" s="17" t="s">
        <v>66</v>
      </c>
      <c r="B441" s="8" t="s">
        <v>67</v>
      </c>
      <c r="C441" s="68"/>
      <c r="D441" s="68"/>
      <c r="E441" s="68"/>
      <c r="F441" s="68"/>
      <c r="G441" s="68"/>
      <c r="H441" s="68"/>
      <c r="I441" s="68"/>
      <c r="J441" s="56"/>
    </row>
    <row r="442" spans="1:10" ht="14.1" customHeight="1">
      <c r="A442" s="17" t="s">
        <v>544</v>
      </c>
      <c r="B442" s="46" t="s">
        <v>1495</v>
      </c>
      <c r="C442" s="70">
        <v>0</v>
      </c>
      <c r="D442" s="70">
        <v>0</v>
      </c>
      <c r="E442" s="68">
        <f>+C442+D442</f>
        <v>0</v>
      </c>
      <c r="F442" s="70">
        <v>0</v>
      </c>
      <c r="G442" s="68">
        <f>+E442+F442</f>
        <v>0</v>
      </c>
      <c r="H442" s="70">
        <v>0</v>
      </c>
      <c r="I442" s="71">
        <f t="shared" ref="I442" si="158">+H442-G442</f>
        <v>0</v>
      </c>
      <c r="J442" s="56"/>
    </row>
    <row r="443" spans="1:10" ht="14.1" customHeight="1">
      <c r="A443" s="17" t="s">
        <v>545</v>
      </c>
      <c r="B443" s="46" t="s">
        <v>546</v>
      </c>
      <c r="C443" s="70">
        <v>0</v>
      </c>
      <c r="D443" s="70">
        <v>0</v>
      </c>
      <c r="E443" s="68">
        <f t="shared" ref="E443:E459" si="159">+C443+D443</f>
        <v>0</v>
      </c>
      <c r="F443" s="70">
        <v>0</v>
      </c>
      <c r="G443" s="68">
        <f t="shared" ref="G443:G459" si="160">+E443+F443</f>
        <v>0</v>
      </c>
      <c r="H443" s="70">
        <v>0</v>
      </c>
      <c r="I443" s="71">
        <f t="shared" ref="I443:I459" si="161">+H443-G443</f>
        <v>0</v>
      </c>
      <c r="J443" s="56"/>
    </row>
    <row r="444" spans="1:10" ht="14.1" customHeight="1">
      <c r="A444" s="17" t="s">
        <v>1496</v>
      </c>
      <c r="B444" s="46" t="s">
        <v>1497</v>
      </c>
      <c r="C444" s="70">
        <v>0</v>
      </c>
      <c r="D444" s="70">
        <v>0</v>
      </c>
      <c r="E444" s="68">
        <f t="shared" si="159"/>
        <v>0</v>
      </c>
      <c r="F444" s="70">
        <v>0</v>
      </c>
      <c r="G444" s="68">
        <f t="shared" si="160"/>
        <v>0</v>
      </c>
      <c r="H444" s="70">
        <v>0</v>
      </c>
      <c r="I444" s="71">
        <f t="shared" si="161"/>
        <v>0</v>
      </c>
      <c r="J444" s="56"/>
    </row>
    <row r="445" spans="1:10" ht="14.1" customHeight="1">
      <c r="A445" s="17" t="s">
        <v>547</v>
      </c>
      <c r="B445" s="46" t="s">
        <v>1648</v>
      </c>
      <c r="C445" s="70">
        <v>0</v>
      </c>
      <c r="D445" s="70">
        <v>0</v>
      </c>
      <c r="E445" s="68">
        <f t="shared" si="159"/>
        <v>0</v>
      </c>
      <c r="F445" s="70">
        <v>0</v>
      </c>
      <c r="G445" s="68">
        <f t="shared" si="160"/>
        <v>0</v>
      </c>
      <c r="H445" s="70">
        <v>0</v>
      </c>
      <c r="I445" s="71">
        <f t="shared" si="161"/>
        <v>0</v>
      </c>
      <c r="J445" s="56"/>
    </row>
    <row r="446" spans="1:10" ht="14.1" customHeight="1">
      <c r="A446" s="17" t="s">
        <v>548</v>
      </c>
      <c r="B446" s="119" t="s">
        <v>549</v>
      </c>
      <c r="C446" s="70"/>
      <c r="D446" s="70"/>
      <c r="E446" s="68"/>
      <c r="F446" s="70"/>
      <c r="G446" s="68"/>
      <c r="H446" s="70"/>
      <c r="I446" s="71"/>
      <c r="J446" s="56"/>
    </row>
    <row r="447" spans="1:10" ht="14.1" customHeight="1">
      <c r="A447" s="17"/>
      <c r="B447" s="46" t="s">
        <v>1649</v>
      </c>
      <c r="C447" s="70">
        <v>0</v>
      </c>
      <c r="D447" s="70">
        <v>0</v>
      </c>
      <c r="E447" s="68">
        <f t="shared" ref="E447:E450" si="162">+C447+D447</f>
        <v>0</v>
      </c>
      <c r="F447" s="70">
        <v>0</v>
      </c>
      <c r="G447" s="68">
        <f t="shared" ref="G447:G450" si="163">+E447+F447</f>
        <v>0</v>
      </c>
      <c r="H447" s="70">
        <v>0</v>
      </c>
      <c r="I447" s="71">
        <f t="shared" ref="I447:I450" si="164">+H447-G447</f>
        <v>0</v>
      </c>
      <c r="J447" s="56"/>
    </row>
    <row r="448" spans="1:10" ht="14.1" customHeight="1">
      <c r="A448" s="17"/>
      <c r="B448" s="46" t="s">
        <v>1650</v>
      </c>
      <c r="C448" s="70">
        <v>0</v>
      </c>
      <c r="D448" s="70">
        <v>0</v>
      </c>
      <c r="E448" s="68">
        <f t="shared" si="162"/>
        <v>0</v>
      </c>
      <c r="F448" s="70">
        <v>0</v>
      </c>
      <c r="G448" s="68">
        <f t="shared" si="163"/>
        <v>0</v>
      </c>
      <c r="H448" s="70">
        <v>0</v>
      </c>
      <c r="I448" s="71">
        <f t="shared" si="164"/>
        <v>0</v>
      </c>
      <c r="J448" s="56"/>
    </row>
    <row r="449" spans="1:10" ht="14.1" customHeight="1">
      <c r="A449" s="17"/>
      <c r="B449" s="46" t="s">
        <v>1651</v>
      </c>
      <c r="C449" s="70">
        <v>0</v>
      </c>
      <c r="D449" s="70">
        <v>0</v>
      </c>
      <c r="E449" s="68">
        <f t="shared" si="162"/>
        <v>0</v>
      </c>
      <c r="F449" s="70">
        <v>0</v>
      </c>
      <c r="G449" s="68">
        <f t="shared" si="163"/>
        <v>0</v>
      </c>
      <c r="H449" s="70">
        <v>0</v>
      </c>
      <c r="I449" s="71">
        <f t="shared" si="164"/>
        <v>0</v>
      </c>
      <c r="J449" s="56"/>
    </row>
    <row r="450" spans="1:10" ht="14.1" customHeight="1">
      <c r="A450" s="17"/>
      <c r="B450" s="46" t="s">
        <v>159</v>
      </c>
      <c r="C450" s="70">
        <v>0</v>
      </c>
      <c r="D450" s="70">
        <v>0</v>
      </c>
      <c r="E450" s="68">
        <f t="shared" si="162"/>
        <v>0</v>
      </c>
      <c r="F450" s="70">
        <v>0</v>
      </c>
      <c r="G450" s="68">
        <f t="shared" si="163"/>
        <v>0</v>
      </c>
      <c r="H450" s="70">
        <v>0</v>
      </c>
      <c r="I450" s="71">
        <f t="shared" si="164"/>
        <v>0</v>
      </c>
      <c r="J450" s="56"/>
    </row>
    <row r="451" spans="1:10" ht="14.1" customHeight="1">
      <c r="A451" s="17" t="s">
        <v>1498</v>
      </c>
      <c r="B451" s="46" t="s">
        <v>1499</v>
      </c>
      <c r="C451" s="70">
        <v>0</v>
      </c>
      <c r="D451" s="70">
        <v>0</v>
      </c>
      <c r="E451" s="68">
        <f t="shared" si="159"/>
        <v>0</v>
      </c>
      <c r="F451" s="70">
        <v>0</v>
      </c>
      <c r="G451" s="68">
        <f t="shared" si="160"/>
        <v>0</v>
      </c>
      <c r="H451" s="70">
        <v>0</v>
      </c>
      <c r="I451" s="71">
        <f t="shared" si="161"/>
        <v>0</v>
      </c>
      <c r="J451" s="56"/>
    </row>
    <row r="452" spans="1:10" ht="14.1" customHeight="1">
      <c r="A452" s="17" t="s">
        <v>550</v>
      </c>
      <c r="B452" s="46" t="s">
        <v>1652</v>
      </c>
      <c r="C452" s="70">
        <v>0</v>
      </c>
      <c r="D452" s="70">
        <v>0</v>
      </c>
      <c r="E452" s="68">
        <f t="shared" si="159"/>
        <v>0</v>
      </c>
      <c r="F452" s="70">
        <v>0</v>
      </c>
      <c r="G452" s="68">
        <f t="shared" si="160"/>
        <v>0</v>
      </c>
      <c r="H452" s="70">
        <v>0</v>
      </c>
      <c r="I452" s="71">
        <f t="shared" si="161"/>
        <v>0</v>
      </c>
      <c r="J452" s="56"/>
    </row>
    <row r="453" spans="1:10" ht="14.1" customHeight="1">
      <c r="A453" s="17" t="s">
        <v>551</v>
      </c>
      <c r="B453" s="46" t="s">
        <v>552</v>
      </c>
      <c r="C453" s="70">
        <v>0</v>
      </c>
      <c r="D453" s="70">
        <v>0</v>
      </c>
      <c r="E453" s="68">
        <f t="shared" si="159"/>
        <v>0</v>
      </c>
      <c r="F453" s="70">
        <v>0</v>
      </c>
      <c r="G453" s="68">
        <f t="shared" si="160"/>
        <v>0</v>
      </c>
      <c r="H453" s="70">
        <v>0</v>
      </c>
      <c r="I453" s="71">
        <f t="shared" si="161"/>
        <v>0</v>
      </c>
      <c r="J453" s="56"/>
    </row>
    <row r="454" spans="1:10" ht="14.1" customHeight="1">
      <c r="A454" s="17" t="s">
        <v>1500</v>
      </c>
      <c r="B454" s="46" t="s">
        <v>517</v>
      </c>
      <c r="C454" s="70">
        <v>0</v>
      </c>
      <c r="D454" s="70">
        <v>0</v>
      </c>
      <c r="E454" s="68">
        <f t="shared" si="159"/>
        <v>0</v>
      </c>
      <c r="F454" s="70">
        <v>0</v>
      </c>
      <c r="G454" s="68">
        <f t="shared" si="160"/>
        <v>0</v>
      </c>
      <c r="H454" s="70">
        <v>0</v>
      </c>
      <c r="I454" s="71">
        <f t="shared" si="161"/>
        <v>0</v>
      </c>
      <c r="J454" s="56"/>
    </row>
    <row r="455" spans="1:10" ht="14.1" customHeight="1">
      <c r="A455" s="17" t="s">
        <v>553</v>
      </c>
      <c r="B455" s="46" t="s">
        <v>1643</v>
      </c>
      <c r="C455" s="70">
        <v>0</v>
      </c>
      <c r="D455" s="70">
        <v>0</v>
      </c>
      <c r="E455" s="68">
        <f t="shared" si="159"/>
        <v>0</v>
      </c>
      <c r="F455" s="70">
        <v>0</v>
      </c>
      <c r="G455" s="68">
        <f t="shared" si="160"/>
        <v>0</v>
      </c>
      <c r="H455" s="70">
        <v>0</v>
      </c>
      <c r="I455" s="71">
        <f t="shared" si="161"/>
        <v>0</v>
      </c>
      <c r="J455" s="56"/>
    </row>
    <row r="456" spans="1:10" ht="14.1" customHeight="1">
      <c r="A456" s="17" t="s">
        <v>554</v>
      </c>
      <c r="B456" s="46" t="s">
        <v>1501</v>
      </c>
      <c r="C456" s="70">
        <v>0</v>
      </c>
      <c r="D456" s="70">
        <v>0</v>
      </c>
      <c r="E456" s="68">
        <f t="shared" si="159"/>
        <v>0</v>
      </c>
      <c r="F456" s="70">
        <v>0</v>
      </c>
      <c r="G456" s="68">
        <f t="shared" si="160"/>
        <v>0</v>
      </c>
      <c r="H456" s="70">
        <v>0</v>
      </c>
      <c r="I456" s="71">
        <f t="shared" si="161"/>
        <v>0</v>
      </c>
      <c r="J456" s="56"/>
    </row>
    <row r="457" spans="1:10" ht="14.1" customHeight="1">
      <c r="A457" s="17" t="s">
        <v>555</v>
      </c>
      <c r="B457" s="46" t="s">
        <v>206</v>
      </c>
      <c r="C457" s="70">
        <v>0</v>
      </c>
      <c r="D457" s="70">
        <v>0</v>
      </c>
      <c r="E457" s="68">
        <f t="shared" si="159"/>
        <v>0</v>
      </c>
      <c r="F457" s="70">
        <v>0</v>
      </c>
      <c r="G457" s="68">
        <f t="shared" si="160"/>
        <v>0</v>
      </c>
      <c r="H457" s="70">
        <v>0</v>
      </c>
      <c r="I457" s="71">
        <f t="shared" si="161"/>
        <v>0</v>
      </c>
      <c r="J457" s="56"/>
    </row>
    <row r="458" spans="1:10" ht="14.1" customHeight="1">
      <c r="A458" s="17" t="s">
        <v>1502</v>
      </c>
      <c r="B458" s="46" t="s">
        <v>1341</v>
      </c>
      <c r="C458" s="70">
        <v>0</v>
      </c>
      <c r="D458" s="70">
        <v>0</v>
      </c>
      <c r="E458" s="68">
        <f t="shared" si="159"/>
        <v>0</v>
      </c>
      <c r="F458" s="70">
        <v>0</v>
      </c>
      <c r="G458" s="68">
        <f t="shared" si="160"/>
        <v>0</v>
      </c>
      <c r="H458" s="70">
        <v>0</v>
      </c>
      <c r="I458" s="71">
        <f t="shared" si="161"/>
        <v>0</v>
      </c>
      <c r="J458" s="56"/>
    </row>
    <row r="459" spans="1:10" ht="14.1" customHeight="1">
      <c r="A459" s="17" t="s">
        <v>556</v>
      </c>
      <c r="B459" s="35" t="s">
        <v>159</v>
      </c>
      <c r="C459" s="70">
        <v>0</v>
      </c>
      <c r="D459" s="70">
        <v>0</v>
      </c>
      <c r="E459" s="68">
        <f t="shared" si="159"/>
        <v>0</v>
      </c>
      <c r="F459" s="70">
        <v>0</v>
      </c>
      <c r="G459" s="68">
        <f t="shared" si="160"/>
        <v>0</v>
      </c>
      <c r="H459" s="70">
        <v>0</v>
      </c>
      <c r="I459" s="71">
        <f t="shared" si="161"/>
        <v>0</v>
      </c>
      <c r="J459" s="56"/>
    </row>
    <row r="460" spans="1:10" ht="14.1" customHeight="1">
      <c r="A460" s="47"/>
      <c r="B460" s="3" t="s">
        <v>557</v>
      </c>
      <c r="C460" s="72">
        <f t="shared" ref="C460:H460" si="165">SUM(C442:C459)</f>
        <v>0</v>
      </c>
      <c r="D460" s="72">
        <f t="shared" si="165"/>
        <v>0</v>
      </c>
      <c r="E460" s="72">
        <f t="shared" si="165"/>
        <v>0</v>
      </c>
      <c r="F460" s="72">
        <f t="shared" si="165"/>
        <v>0</v>
      </c>
      <c r="G460" s="72">
        <f t="shared" si="165"/>
        <v>0</v>
      </c>
      <c r="H460" s="72">
        <f t="shared" si="165"/>
        <v>0</v>
      </c>
      <c r="I460" s="73">
        <f>+H460-G460</f>
        <v>0</v>
      </c>
      <c r="J460" s="56"/>
    </row>
    <row r="461" spans="1:10" ht="14.1" customHeight="1">
      <c r="A461" s="47"/>
      <c r="B461" s="8"/>
      <c r="C461" s="68"/>
      <c r="D461" s="68"/>
      <c r="E461" s="68"/>
      <c r="F461" s="68"/>
      <c r="G461" s="68"/>
      <c r="H461" s="68"/>
      <c r="I461" s="71"/>
      <c r="J461" s="56"/>
    </row>
    <row r="462" spans="1:10" ht="14.1" customHeight="1">
      <c r="A462" s="17" t="s">
        <v>68</v>
      </c>
      <c r="B462" s="8" t="s">
        <v>69</v>
      </c>
      <c r="C462" s="68"/>
      <c r="D462" s="68"/>
      <c r="E462" s="68"/>
      <c r="F462" s="68"/>
      <c r="G462" s="68"/>
      <c r="H462" s="68"/>
      <c r="I462" s="68"/>
      <c r="J462" s="56"/>
    </row>
    <row r="463" spans="1:10" ht="14.1" customHeight="1">
      <c r="A463" s="17" t="s">
        <v>558</v>
      </c>
      <c r="B463" s="46" t="s">
        <v>1653</v>
      </c>
      <c r="C463" s="70">
        <v>0</v>
      </c>
      <c r="D463" s="70">
        <v>0</v>
      </c>
      <c r="E463" s="68">
        <f>+C463+D463</f>
        <v>0</v>
      </c>
      <c r="F463" s="70">
        <v>0</v>
      </c>
      <c r="G463" s="68">
        <f>+E463+F463</f>
        <v>0</v>
      </c>
      <c r="H463" s="70">
        <v>0</v>
      </c>
      <c r="I463" s="71">
        <f t="shared" ref="I463" si="166">+H463-G463</f>
        <v>0</v>
      </c>
      <c r="J463" s="56"/>
    </row>
    <row r="464" spans="1:10" ht="14.1" customHeight="1">
      <c r="A464" s="17" t="s">
        <v>559</v>
      </c>
      <c r="B464" s="46" t="s">
        <v>560</v>
      </c>
      <c r="C464" s="70">
        <v>0</v>
      </c>
      <c r="D464" s="70">
        <v>0</v>
      </c>
      <c r="E464" s="68">
        <f t="shared" ref="E464:E481" si="167">+C464+D464</f>
        <v>0</v>
      </c>
      <c r="F464" s="70">
        <v>0</v>
      </c>
      <c r="G464" s="68">
        <f t="shared" ref="G464:G481" si="168">+E464+F464</f>
        <v>0</v>
      </c>
      <c r="H464" s="70">
        <v>0</v>
      </c>
      <c r="I464" s="71">
        <f t="shared" ref="I464:I481" si="169">+H464-G464</f>
        <v>0</v>
      </c>
      <c r="J464" s="56"/>
    </row>
    <row r="465" spans="1:10" ht="14.1" customHeight="1">
      <c r="A465" s="17" t="s">
        <v>561</v>
      </c>
      <c r="B465" s="119" t="s">
        <v>562</v>
      </c>
      <c r="C465" s="70"/>
      <c r="D465" s="70"/>
      <c r="E465" s="68"/>
      <c r="F465" s="70"/>
      <c r="G465" s="68"/>
      <c r="H465" s="70"/>
      <c r="I465" s="71"/>
      <c r="J465" s="56"/>
    </row>
    <row r="466" spans="1:10" ht="14.1" customHeight="1">
      <c r="A466" s="17"/>
      <c r="B466" s="46" t="s">
        <v>628</v>
      </c>
      <c r="C466" s="70">
        <v>0</v>
      </c>
      <c r="D466" s="70">
        <v>0</v>
      </c>
      <c r="E466" s="68">
        <f t="shared" ref="E466:E468" si="170">+C466+D466</f>
        <v>0</v>
      </c>
      <c r="F466" s="70">
        <v>0</v>
      </c>
      <c r="G466" s="68">
        <f t="shared" ref="G466:G468" si="171">+E466+F466</f>
        <v>0</v>
      </c>
      <c r="H466" s="70">
        <v>0</v>
      </c>
      <c r="I466" s="71">
        <f t="shared" ref="I466:I468" si="172">+H466-G466</f>
        <v>0</v>
      </c>
      <c r="J466" s="56"/>
    </row>
    <row r="467" spans="1:10" ht="14.1" customHeight="1">
      <c r="A467" s="17"/>
      <c r="B467" s="46" t="s">
        <v>626</v>
      </c>
      <c r="C467" s="70">
        <v>0</v>
      </c>
      <c r="D467" s="70">
        <v>0</v>
      </c>
      <c r="E467" s="68">
        <f t="shared" si="170"/>
        <v>0</v>
      </c>
      <c r="F467" s="70">
        <v>0</v>
      </c>
      <c r="G467" s="68">
        <f t="shared" si="171"/>
        <v>0</v>
      </c>
      <c r="H467" s="70">
        <v>0</v>
      </c>
      <c r="I467" s="71">
        <f t="shared" si="172"/>
        <v>0</v>
      </c>
      <c r="J467" s="56"/>
    </row>
    <row r="468" spans="1:10" ht="14.1" customHeight="1">
      <c r="A468" s="17"/>
      <c r="B468" s="46" t="s">
        <v>1341</v>
      </c>
      <c r="C468" s="70">
        <v>0</v>
      </c>
      <c r="D468" s="70">
        <v>0</v>
      </c>
      <c r="E468" s="68">
        <f t="shared" si="170"/>
        <v>0</v>
      </c>
      <c r="F468" s="70">
        <v>0</v>
      </c>
      <c r="G468" s="68">
        <f t="shared" si="171"/>
        <v>0</v>
      </c>
      <c r="H468" s="70">
        <v>0</v>
      </c>
      <c r="I468" s="71">
        <f t="shared" si="172"/>
        <v>0</v>
      </c>
      <c r="J468" s="56"/>
    </row>
    <row r="469" spans="1:10" ht="14.1" customHeight="1">
      <c r="A469" s="17" t="s">
        <v>563</v>
      </c>
      <c r="B469" s="46" t="s">
        <v>1654</v>
      </c>
      <c r="C469" s="70">
        <v>0</v>
      </c>
      <c r="D469" s="70">
        <v>0</v>
      </c>
      <c r="E469" s="68">
        <f t="shared" si="167"/>
        <v>0</v>
      </c>
      <c r="F469" s="70">
        <v>0</v>
      </c>
      <c r="G469" s="68">
        <f t="shared" si="168"/>
        <v>0</v>
      </c>
      <c r="H469" s="70">
        <v>0</v>
      </c>
      <c r="I469" s="71">
        <f t="shared" si="169"/>
        <v>0</v>
      </c>
      <c r="J469" s="56"/>
    </row>
    <row r="470" spans="1:10" ht="14.1" customHeight="1">
      <c r="A470" s="17" t="s">
        <v>1503</v>
      </c>
      <c r="B470" s="46" t="s">
        <v>1504</v>
      </c>
      <c r="C470" s="70">
        <v>0</v>
      </c>
      <c r="D470" s="70">
        <v>0</v>
      </c>
      <c r="E470" s="68">
        <f t="shared" si="167"/>
        <v>0</v>
      </c>
      <c r="F470" s="70">
        <v>0</v>
      </c>
      <c r="G470" s="68">
        <f t="shared" si="168"/>
        <v>0</v>
      </c>
      <c r="H470" s="70">
        <v>0</v>
      </c>
      <c r="I470" s="71">
        <f t="shared" si="169"/>
        <v>0</v>
      </c>
      <c r="J470" s="56"/>
    </row>
    <row r="471" spans="1:10" ht="14.1" customHeight="1">
      <c r="A471" s="17" t="s">
        <v>564</v>
      </c>
      <c r="B471" s="46" t="s">
        <v>1505</v>
      </c>
      <c r="C471" s="70">
        <v>0</v>
      </c>
      <c r="D471" s="70">
        <v>0</v>
      </c>
      <c r="E471" s="68">
        <f t="shared" si="167"/>
        <v>0</v>
      </c>
      <c r="F471" s="70">
        <v>0</v>
      </c>
      <c r="G471" s="68">
        <f t="shared" si="168"/>
        <v>0</v>
      </c>
      <c r="H471" s="70">
        <v>0</v>
      </c>
      <c r="I471" s="71">
        <f t="shared" si="169"/>
        <v>0</v>
      </c>
      <c r="J471" s="56"/>
    </row>
    <row r="472" spans="1:10" ht="14.1" customHeight="1">
      <c r="A472" s="17" t="s">
        <v>565</v>
      </c>
      <c r="B472" s="46" t="s">
        <v>1506</v>
      </c>
      <c r="C472" s="70">
        <v>0</v>
      </c>
      <c r="D472" s="70">
        <v>0</v>
      </c>
      <c r="E472" s="68">
        <f t="shared" si="167"/>
        <v>0</v>
      </c>
      <c r="F472" s="70">
        <v>0</v>
      </c>
      <c r="G472" s="68">
        <f t="shared" si="168"/>
        <v>0</v>
      </c>
      <c r="H472" s="70">
        <v>0</v>
      </c>
      <c r="I472" s="71">
        <f t="shared" si="169"/>
        <v>0</v>
      </c>
      <c r="J472" s="56"/>
    </row>
    <row r="473" spans="1:10" ht="14.1" customHeight="1">
      <c r="A473" s="17" t="s">
        <v>1507</v>
      </c>
      <c r="B473" s="46" t="s">
        <v>1655</v>
      </c>
      <c r="C473" s="70">
        <v>0</v>
      </c>
      <c r="D473" s="70">
        <v>0</v>
      </c>
      <c r="E473" s="68">
        <f t="shared" si="167"/>
        <v>0</v>
      </c>
      <c r="F473" s="70">
        <v>0</v>
      </c>
      <c r="G473" s="68">
        <f t="shared" si="168"/>
        <v>0</v>
      </c>
      <c r="H473" s="70">
        <v>0</v>
      </c>
      <c r="I473" s="71">
        <f t="shared" si="169"/>
        <v>0</v>
      </c>
      <c r="J473" s="56"/>
    </row>
    <row r="474" spans="1:10" ht="14.1" customHeight="1">
      <c r="A474" s="17" t="s">
        <v>1508</v>
      </c>
      <c r="B474" s="46" t="s">
        <v>1509</v>
      </c>
      <c r="C474" s="70">
        <v>0</v>
      </c>
      <c r="D474" s="70">
        <v>0</v>
      </c>
      <c r="E474" s="68">
        <f t="shared" si="167"/>
        <v>0</v>
      </c>
      <c r="F474" s="70">
        <v>0</v>
      </c>
      <c r="G474" s="68">
        <f t="shared" si="168"/>
        <v>0</v>
      </c>
      <c r="H474" s="70">
        <v>0</v>
      </c>
      <c r="I474" s="71">
        <f t="shared" si="169"/>
        <v>0</v>
      </c>
      <c r="J474" s="56"/>
    </row>
    <row r="475" spans="1:10" ht="14.1" customHeight="1">
      <c r="A475" s="17" t="s">
        <v>566</v>
      </c>
      <c r="B475" s="46" t="s">
        <v>1656</v>
      </c>
      <c r="C475" s="70">
        <v>0</v>
      </c>
      <c r="D475" s="70">
        <v>0</v>
      </c>
      <c r="E475" s="68">
        <f t="shared" si="167"/>
        <v>0</v>
      </c>
      <c r="F475" s="70">
        <v>0</v>
      </c>
      <c r="G475" s="68">
        <f t="shared" si="168"/>
        <v>0</v>
      </c>
      <c r="H475" s="70">
        <v>0</v>
      </c>
      <c r="I475" s="71">
        <f t="shared" si="169"/>
        <v>0</v>
      </c>
      <c r="J475" s="56"/>
    </row>
    <row r="476" spans="1:10" ht="14.1" customHeight="1">
      <c r="A476" s="17" t="s">
        <v>567</v>
      </c>
      <c r="B476" s="46" t="s">
        <v>1657</v>
      </c>
      <c r="C476" s="70">
        <v>0</v>
      </c>
      <c r="D476" s="70">
        <v>0</v>
      </c>
      <c r="E476" s="68">
        <f t="shared" si="167"/>
        <v>0</v>
      </c>
      <c r="F476" s="70">
        <v>0</v>
      </c>
      <c r="G476" s="68">
        <f t="shared" si="168"/>
        <v>0</v>
      </c>
      <c r="H476" s="70">
        <v>0</v>
      </c>
      <c r="I476" s="71">
        <f t="shared" si="169"/>
        <v>0</v>
      </c>
      <c r="J476" s="56"/>
    </row>
    <row r="477" spans="1:10" ht="14.1" customHeight="1">
      <c r="A477" s="17" t="s">
        <v>568</v>
      </c>
      <c r="B477" s="46" t="s">
        <v>1510</v>
      </c>
      <c r="C477" s="70">
        <v>0</v>
      </c>
      <c r="D477" s="70">
        <v>0</v>
      </c>
      <c r="E477" s="68">
        <f t="shared" si="167"/>
        <v>0</v>
      </c>
      <c r="F477" s="70">
        <v>0</v>
      </c>
      <c r="G477" s="68">
        <f t="shared" si="168"/>
        <v>0</v>
      </c>
      <c r="H477" s="70">
        <v>0</v>
      </c>
      <c r="I477" s="71">
        <f t="shared" si="169"/>
        <v>0</v>
      </c>
      <c r="J477" s="56"/>
    </row>
    <row r="478" spans="1:10" ht="14.1" customHeight="1">
      <c r="A478" s="17" t="s">
        <v>1511</v>
      </c>
      <c r="B478" s="46" t="s">
        <v>1514</v>
      </c>
      <c r="C478" s="70">
        <v>0</v>
      </c>
      <c r="D478" s="70">
        <v>0</v>
      </c>
      <c r="E478" s="68">
        <f t="shared" si="167"/>
        <v>0</v>
      </c>
      <c r="F478" s="70">
        <v>0</v>
      </c>
      <c r="G478" s="68">
        <f t="shared" si="168"/>
        <v>0</v>
      </c>
      <c r="H478" s="70">
        <v>0</v>
      </c>
      <c r="I478" s="71">
        <f t="shared" si="169"/>
        <v>0</v>
      </c>
      <c r="J478" s="56"/>
    </row>
    <row r="479" spans="1:10" ht="14.1" customHeight="1">
      <c r="A479" s="17" t="s">
        <v>1513</v>
      </c>
      <c r="B479" s="46" t="s">
        <v>1515</v>
      </c>
      <c r="C479" s="70">
        <v>0</v>
      </c>
      <c r="D479" s="70">
        <v>0</v>
      </c>
      <c r="E479" s="68">
        <f t="shared" si="167"/>
        <v>0</v>
      </c>
      <c r="F479" s="70">
        <v>0</v>
      </c>
      <c r="G479" s="68">
        <f t="shared" si="168"/>
        <v>0</v>
      </c>
      <c r="H479" s="70">
        <v>0</v>
      </c>
      <c r="I479" s="71">
        <f t="shared" si="169"/>
        <v>0</v>
      </c>
      <c r="J479" s="56"/>
    </row>
    <row r="480" spans="1:10" ht="14.1" customHeight="1">
      <c r="A480" s="17" t="s">
        <v>1512</v>
      </c>
      <c r="B480" s="46" t="s">
        <v>1341</v>
      </c>
      <c r="C480" s="70">
        <v>0</v>
      </c>
      <c r="D480" s="70">
        <v>0</v>
      </c>
      <c r="E480" s="68">
        <f t="shared" si="167"/>
        <v>0</v>
      </c>
      <c r="F480" s="70">
        <v>0</v>
      </c>
      <c r="G480" s="68">
        <f t="shared" si="168"/>
        <v>0</v>
      </c>
      <c r="H480" s="70">
        <v>0</v>
      </c>
      <c r="I480" s="71">
        <f t="shared" si="169"/>
        <v>0</v>
      </c>
      <c r="J480" s="56"/>
    </row>
    <row r="481" spans="1:10" ht="14.1" customHeight="1">
      <c r="A481" s="17" t="s">
        <v>569</v>
      </c>
      <c r="B481" s="35" t="s">
        <v>159</v>
      </c>
      <c r="C481" s="70">
        <v>0</v>
      </c>
      <c r="D481" s="70">
        <v>0</v>
      </c>
      <c r="E481" s="68">
        <f t="shared" si="167"/>
        <v>0</v>
      </c>
      <c r="F481" s="70">
        <v>0</v>
      </c>
      <c r="G481" s="68">
        <f t="shared" si="168"/>
        <v>0</v>
      </c>
      <c r="H481" s="70">
        <v>0</v>
      </c>
      <c r="I481" s="71">
        <f t="shared" si="169"/>
        <v>0</v>
      </c>
      <c r="J481" s="56"/>
    </row>
    <row r="482" spans="1:10" ht="14.1" customHeight="1">
      <c r="A482" s="47"/>
      <c r="B482" s="3" t="s">
        <v>570</v>
      </c>
      <c r="C482" s="72">
        <f t="shared" ref="C482:H482" si="173">SUM(C463:C481)</f>
        <v>0</v>
      </c>
      <c r="D482" s="72">
        <f t="shared" si="173"/>
        <v>0</v>
      </c>
      <c r="E482" s="72">
        <f t="shared" si="173"/>
        <v>0</v>
      </c>
      <c r="F482" s="72">
        <f t="shared" si="173"/>
        <v>0</v>
      </c>
      <c r="G482" s="72">
        <f t="shared" si="173"/>
        <v>0</v>
      </c>
      <c r="H482" s="72">
        <f t="shared" si="173"/>
        <v>0</v>
      </c>
      <c r="I482" s="73">
        <f>+H482-G482</f>
        <v>0</v>
      </c>
      <c r="J482" s="56"/>
    </row>
    <row r="483" spans="1:10" ht="14.1" customHeight="1">
      <c r="A483" s="47"/>
      <c r="B483" s="8"/>
      <c r="C483" s="68"/>
      <c r="D483" s="68"/>
      <c r="E483" s="68"/>
      <c r="F483" s="68"/>
      <c r="G483" s="68"/>
      <c r="H483" s="68"/>
      <c r="I483" s="71"/>
      <c r="J483" s="56"/>
    </row>
    <row r="484" spans="1:10" ht="14.1" customHeight="1">
      <c r="A484" s="17" t="s">
        <v>70</v>
      </c>
      <c r="B484" s="8" t="s">
        <v>71</v>
      </c>
      <c r="C484" s="68"/>
      <c r="D484" s="68"/>
      <c r="E484" s="68"/>
      <c r="F484" s="68"/>
      <c r="G484" s="68"/>
      <c r="H484" s="68"/>
      <c r="I484" s="68"/>
      <c r="J484" s="56"/>
    </row>
    <row r="485" spans="1:10" ht="14.1" customHeight="1">
      <c r="A485" s="17" t="s">
        <v>571</v>
      </c>
      <c r="B485" s="46" t="s">
        <v>572</v>
      </c>
      <c r="C485" s="70">
        <v>0</v>
      </c>
      <c r="D485" s="70">
        <v>0</v>
      </c>
      <c r="E485" s="68">
        <f>+C485+D485</f>
        <v>0</v>
      </c>
      <c r="F485" s="70">
        <v>0</v>
      </c>
      <c r="G485" s="68">
        <f>+E485+F485</f>
        <v>0</v>
      </c>
      <c r="H485" s="70">
        <v>0</v>
      </c>
      <c r="I485" s="71">
        <f t="shared" ref="I485:I492" si="174">+H485-G485</f>
        <v>0</v>
      </c>
      <c r="J485" s="56"/>
    </row>
    <row r="486" spans="1:10" ht="14.1" customHeight="1">
      <c r="A486" s="17" t="s">
        <v>573</v>
      </c>
      <c r="B486" s="46" t="s">
        <v>1658</v>
      </c>
      <c r="C486" s="70">
        <v>0</v>
      </c>
      <c r="D486" s="70">
        <v>0</v>
      </c>
      <c r="E486" s="68">
        <f t="shared" ref="E486:E492" si="175">+C486+D486</f>
        <v>0</v>
      </c>
      <c r="F486" s="70">
        <v>0</v>
      </c>
      <c r="G486" s="68">
        <f t="shared" ref="G486:G492" si="176">+E486+F486</f>
        <v>0</v>
      </c>
      <c r="H486" s="70">
        <v>0</v>
      </c>
      <c r="I486" s="71">
        <f t="shared" si="174"/>
        <v>0</v>
      </c>
      <c r="J486" s="56"/>
    </row>
    <row r="487" spans="1:10" ht="14.1" customHeight="1">
      <c r="A487" s="17" t="s">
        <v>574</v>
      </c>
      <c r="B487" s="46" t="s">
        <v>1659</v>
      </c>
      <c r="C487" s="70">
        <v>0</v>
      </c>
      <c r="D487" s="70">
        <v>0</v>
      </c>
      <c r="E487" s="68">
        <f t="shared" si="175"/>
        <v>0</v>
      </c>
      <c r="F487" s="70">
        <v>0</v>
      </c>
      <c r="G487" s="68">
        <f t="shared" si="176"/>
        <v>0</v>
      </c>
      <c r="H487" s="70">
        <v>0</v>
      </c>
      <c r="I487" s="71">
        <f t="shared" si="174"/>
        <v>0</v>
      </c>
      <c r="J487" s="56"/>
    </row>
    <row r="488" spans="1:10" ht="14.1" customHeight="1">
      <c r="A488" s="17" t="s">
        <v>575</v>
      </c>
      <c r="B488" s="46" t="s">
        <v>1660</v>
      </c>
      <c r="C488" s="70">
        <v>0</v>
      </c>
      <c r="D488" s="70">
        <v>0</v>
      </c>
      <c r="E488" s="68">
        <f t="shared" si="175"/>
        <v>0</v>
      </c>
      <c r="F488" s="70">
        <v>0</v>
      </c>
      <c r="G488" s="68">
        <f t="shared" si="176"/>
        <v>0</v>
      </c>
      <c r="H488" s="70">
        <v>0</v>
      </c>
      <c r="I488" s="71">
        <f t="shared" si="174"/>
        <v>0</v>
      </c>
      <c r="J488" s="56"/>
    </row>
    <row r="489" spans="1:10" ht="14.1" customHeight="1">
      <c r="A489" s="17" t="s">
        <v>576</v>
      </c>
      <c r="B489" s="46" t="s">
        <v>1661</v>
      </c>
      <c r="C489" s="70">
        <v>0</v>
      </c>
      <c r="D489" s="70">
        <v>0</v>
      </c>
      <c r="E489" s="68">
        <f t="shared" si="175"/>
        <v>0</v>
      </c>
      <c r="F489" s="70">
        <v>0</v>
      </c>
      <c r="G489" s="68">
        <f t="shared" si="176"/>
        <v>0</v>
      </c>
      <c r="H489" s="70">
        <v>0</v>
      </c>
      <c r="I489" s="71">
        <f t="shared" si="174"/>
        <v>0</v>
      </c>
      <c r="J489" s="56"/>
    </row>
    <row r="490" spans="1:10" ht="14.1" customHeight="1">
      <c r="A490" s="17" t="s">
        <v>577</v>
      </c>
      <c r="B490" s="46" t="s">
        <v>578</v>
      </c>
      <c r="C490" s="70">
        <v>0</v>
      </c>
      <c r="D490" s="70">
        <v>0</v>
      </c>
      <c r="E490" s="68">
        <f>+C490+D490</f>
        <v>0</v>
      </c>
      <c r="F490" s="70">
        <v>0</v>
      </c>
      <c r="G490" s="68">
        <f>+E490+F490</f>
        <v>0</v>
      </c>
      <c r="H490" s="70">
        <v>0</v>
      </c>
      <c r="I490" s="71">
        <f t="shared" si="174"/>
        <v>0</v>
      </c>
      <c r="J490" s="56"/>
    </row>
    <row r="491" spans="1:10" ht="14.1" customHeight="1">
      <c r="A491" s="17" t="s">
        <v>579</v>
      </c>
      <c r="B491" s="46" t="s">
        <v>580</v>
      </c>
      <c r="C491" s="70">
        <v>0</v>
      </c>
      <c r="D491" s="70">
        <v>0</v>
      </c>
      <c r="E491" s="68">
        <f>+C491+D491</f>
        <v>0</v>
      </c>
      <c r="F491" s="70">
        <v>0</v>
      </c>
      <c r="G491" s="68">
        <f>+E491+F491</f>
        <v>0</v>
      </c>
      <c r="H491" s="70">
        <v>0</v>
      </c>
      <c r="I491" s="71">
        <f t="shared" si="174"/>
        <v>0</v>
      </c>
      <c r="J491" s="56"/>
    </row>
    <row r="492" spans="1:10" ht="14.1" customHeight="1">
      <c r="A492" s="17" t="s">
        <v>581</v>
      </c>
      <c r="B492" s="35" t="s">
        <v>159</v>
      </c>
      <c r="C492" s="70">
        <v>0</v>
      </c>
      <c r="D492" s="70">
        <v>0</v>
      </c>
      <c r="E492" s="68">
        <f t="shared" si="175"/>
        <v>0</v>
      </c>
      <c r="F492" s="70">
        <v>0</v>
      </c>
      <c r="G492" s="68">
        <f t="shared" si="176"/>
        <v>0</v>
      </c>
      <c r="H492" s="70">
        <v>0</v>
      </c>
      <c r="I492" s="71">
        <f t="shared" si="174"/>
        <v>0</v>
      </c>
      <c r="J492" s="56"/>
    </row>
    <row r="493" spans="1:10" ht="14.1" customHeight="1">
      <c r="A493" s="47"/>
      <c r="B493" s="3" t="s">
        <v>582</v>
      </c>
      <c r="C493" s="72">
        <f t="shared" ref="C493:H493" si="177">SUM(C485:C492)</f>
        <v>0</v>
      </c>
      <c r="D493" s="72">
        <f t="shared" si="177"/>
        <v>0</v>
      </c>
      <c r="E493" s="72">
        <f t="shared" si="177"/>
        <v>0</v>
      </c>
      <c r="F493" s="72">
        <f t="shared" si="177"/>
        <v>0</v>
      </c>
      <c r="G493" s="72">
        <f t="shared" si="177"/>
        <v>0</v>
      </c>
      <c r="H493" s="72">
        <f t="shared" si="177"/>
        <v>0</v>
      </c>
      <c r="I493" s="73">
        <f>+H493-G493</f>
        <v>0</v>
      </c>
      <c r="J493" s="56"/>
    </row>
    <row r="494" spans="1:10" ht="14.1" customHeight="1">
      <c r="A494" s="47"/>
      <c r="B494" s="8"/>
      <c r="C494" s="68"/>
      <c r="D494" s="68"/>
      <c r="E494" s="68"/>
      <c r="F494" s="68"/>
      <c r="G494" s="68"/>
      <c r="H494" s="68"/>
      <c r="I494" s="71"/>
      <c r="J494" s="56"/>
    </row>
    <row r="495" spans="1:10" ht="14.1" customHeight="1">
      <c r="A495" s="17" t="s">
        <v>72</v>
      </c>
      <c r="B495" s="8" t="s">
        <v>73</v>
      </c>
      <c r="C495" s="68"/>
      <c r="D495" s="68"/>
      <c r="E495" s="68"/>
      <c r="F495" s="68"/>
      <c r="G495" s="68"/>
      <c r="H495" s="68"/>
      <c r="I495" s="68"/>
      <c r="J495" s="56"/>
    </row>
    <row r="496" spans="1:10" ht="14.1" customHeight="1">
      <c r="A496" s="17" t="s">
        <v>583</v>
      </c>
      <c r="B496" s="46" t="s">
        <v>584</v>
      </c>
      <c r="C496" s="70">
        <v>0</v>
      </c>
      <c r="D496" s="70">
        <v>0</v>
      </c>
      <c r="E496" s="68">
        <f>+C496+D496</f>
        <v>0</v>
      </c>
      <c r="F496" s="70">
        <v>0</v>
      </c>
      <c r="G496" s="68">
        <f>+E496+F496</f>
        <v>0</v>
      </c>
      <c r="H496" s="70">
        <v>0</v>
      </c>
      <c r="I496" s="71">
        <f t="shared" ref="I496:I510" si="178">+H496-G496</f>
        <v>0</v>
      </c>
      <c r="J496" s="56"/>
    </row>
    <row r="497" spans="1:10" ht="14.1" customHeight="1">
      <c r="A497" s="17" t="s">
        <v>585</v>
      </c>
      <c r="B497" s="46" t="s">
        <v>586</v>
      </c>
      <c r="C497" s="70">
        <v>0</v>
      </c>
      <c r="D497" s="70">
        <v>0</v>
      </c>
      <c r="E497" s="68">
        <f t="shared" ref="E497:E510" si="179">+C497+D497</f>
        <v>0</v>
      </c>
      <c r="F497" s="70">
        <v>0</v>
      </c>
      <c r="G497" s="68">
        <f t="shared" ref="G497:G510" si="180">+E497+F497</f>
        <v>0</v>
      </c>
      <c r="H497" s="70">
        <v>0</v>
      </c>
      <c r="I497" s="71">
        <f t="shared" si="178"/>
        <v>0</v>
      </c>
      <c r="J497" s="56"/>
    </row>
    <row r="498" spans="1:10" ht="14.1" customHeight="1">
      <c r="A498" s="17" t="s">
        <v>587</v>
      </c>
      <c r="B498" s="46" t="s">
        <v>588</v>
      </c>
      <c r="C498" s="70">
        <v>0</v>
      </c>
      <c r="D498" s="70">
        <v>0</v>
      </c>
      <c r="E498" s="68">
        <f t="shared" si="179"/>
        <v>0</v>
      </c>
      <c r="F498" s="70">
        <v>0</v>
      </c>
      <c r="G498" s="68">
        <f t="shared" si="180"/>
        <v>0</v>
      </c>
      <c r="H498" s="70">
        <v>0</v>
      </c>
      <c r="I498" s="71">
        <f t="shared" si="178"/>
        <v>0</v>
      </c>
      <c r="J498" s="56"/>
    </row>
    <row r="499" spans="1:10" ht="14.1" customHeight="1">
      <c r="A499" s="17" t="s">
        <v>589</v>
      </c>
      <c r="B499" s="46" t="s">
        <v>1662</v>
      </c>
      <c r="C499" s="70">
        <v>0</v>
      </c>
      <c r="D499" s="70">
        <v>0</v>
      </c>
      <c r="E499" s="68">
        <f t="shared" si="179"/>
        <v>0</v>
      </c>
      <c r="F499" s="70">
        <v>0</v>
      </c>
      <c r="G499" s="68">
        <f t="shared" si="180"/>
        <v>0</v>
      </c>
      <c r="H499" s="70">
        <v>0</v>
      </c>
      <c r="I499" s="71">
        <f t="shared" si="178"/>
        <v>0</v>
      </c>
      <c r="J499" s="56"/>
    </row>
    <row r="500" spans="1:10" ht="14.1" customHeight="1">
      <c r="A500" s="17" t="s">
        <v>590</v>
      </c>
      <c r="B500" s="46" t="s">
        <v>1663</v>
      </c>
      <c r="C500" s="70">
        <v>0</v>
      </c>
      <c r="D500" s="70">
        <v>0</v>
      </c>
      <c r="E500" s="68">
        <f t="shared" si="179"/>
        <v>0</v>
      </c>
      <c r="F500" s="70">
        <v>0</v>
      </c>
      <c r="G500" s="68">
        <f t="shared" si="180"/>
        <v>0</v>
      </c>
      <c r="H500" s="70">
        <v>0</v>
      </c>
      <c r="I500" s="71">
        <f t="shared" si="178"/>
        <v>0</v>
      </c>
      <c r="J500" s="56"/>
    </row>
    <row r="501" spans="1:10" ht="14.1" customHeight="1">
      <c r="A501" s="17" t="s">
        <v>591</v>
      </c>
      <c r="B501" s="46" t="s">
        <v>1664</v>
      </c>
      <c r="C501" s="70">
        <v>0</v>
      </c>
      <c r="D501" s="70">
        <v>0</v>
      </c>
      <c r="E501" s="68">
        <f t="shared" si="179"/>
        <v>0</v>
      </c>
      <c r="F501" s="70">
        <v>0</v>
      </c>
      <c r="G501" s="68">
        <f t="shared" si="180"/>
        <v>0</v>
      </c>
      <c r="H501" s="70">
        <v>0</v>
      </c>
      <c r="I501" s="71">
        <f t="shared" si="178"/>
        <v>0</v>
      </c>
      <c r="J501" s="56"/>
    </row>
    <row r="502" spans="1:10" ht="14.1" customHeight="1">
      <c r="A502" s="17" t="s">
        <v>592</v>
      </c>
      <c r="B502" s="46" t="s">
        <v>1665</v>
      </c>
      <c r="C502" s="70">
        <v>0</v>
      </c>
      <c r="D502" s="70">
        <v>0</v>
      </c>
      <c r="E502" s="68">
        <f t="shared" si="179"/>
        <v>0</v>
      </c>
      <c r="F502" s="70">
        <v>0</v>
      </c>
      <c r="G502" s="68">
        <f t="shared" si="180"/>
        <v>0</v>
      </c>
      <c r="H502" s="70">
        <v>0</v>
      </c>
      <c r="I502" s="71">
        <f t="shared" si="178"/>
        <v>0</v>
      </c>
      <c r="J502" s="56"/>
    </row>
    <row r="503" spans="1:10" ht="14.1" customHeight="1">
      <c r="A503" s="17" t="s">
        <v>593</v>
      </c>
      <c r="B503" s="46" t="s">
        <v>435</v>
      </c>
      <c r="C503" s="70">
        <v>0</v>
      </c>
      <c r="D503" s="70">
        <v>0</v>
      </c>
      <c r="E503" s="68">
        <f t="shared" si="179"/>
        <v>0</v>
      </c>
      <c r="F503" s="70">
        <v>0</v>
      </c>
      <c r="G503" s="68">
        <f t="shared" si="180"/>
        <v>0</v>
      </c>
      <c r="H503" s="70">
        <v>0</v>
      </c>
      <c r="I503" s="71">
        <f t="shared" si="178"/>
        <v>0</v>
      </c>
      <c r="J503" s="56"/>
    </row>
    <row r="504" spans="1:10" ht="14.1" customHeight="1">
      <c r="A504" s="17" t="s">
        <v>594</v>
      </c>
      <c r="B504" s="46" t="s">
        <v>595</v>
      </c>
      <c r="C504" s="70">
        <v>0</v>
      </c>
      <c r="D504" s="70">
        <v>0</v>
      </c>
      <c r="E504" s="68">
        <f t="shared" si="179"/>
        <v>0</v>
      </c>
      <c r="F504" s="70">
        <v>0</v>
      </c>
      <c r="G504" s="68">
        <f t="shared" si="180"/>
        <v>0</v>
      </c>
      <c r="H504" s="70">
        <v>0</v>
      </c>
      <c r="I504" s="71">
        <f t="shared" si="178"/>
        <v>0</v>
      </c>
      <c r="J504" s="56"/>
    </row>
    <row r="505" spans="1:10" ht="14.1" customHeight="1">
      <c r="A505" s="17" t="s">
        <v>596</v>
      </c>
      <c r="B505" s="46" t="s">
        <v>1516</v>
      </c>
      <c r="C505" s="70">
        <v>0</v>
      </c>
      <c r="D505" s="70">
        <v>0</v>
      </c>
      <c r="E505" s="68">
        <f t="shared" si="179"/>
        <v>0</v>
      </c>
      <c r="F505" s="70">
        <v>0</v>
      </c>
      <c r="G505" s="68">
        <f t="shared" si="180"/>
        <v>0</v>
      </c>
      <c r="H505" s="70">
        <v>0</v>
      </c>
      <c r="I505" s="71">
        <f t="shared" si="178"/>
        <v>0</v>
      </c>
      <c r="J505" s="56"/>
    </row>
    <row r="506" spans="1:10" ht="14.1" customHeight="1">
      <c r="A506" s="17" t="s">
        <v>597</v>
      </c>
      <c r="B506" s="46" t="s">
        <v>598</v>
      </c>
      <c r="C506" s="70">
        <v>0</v>
      </c>
      <c r="D506" s="70">
        <v>0</v>
      </c>
      <c r="E506" s="68">
        <f t="shared" si="179"/>
        <v>0</v>
      </c>
      <c r="F506" s="70">
        <v>0</v>
      </c>
      <c r="G506" s="68">
        <f t="shared" si="180"/>
        <v>0</v>
      </c>
      <c r="H506" s="70">
        <v>0</v>
      </c>
      <c r="I506" s="71">
        <f t="shared" si="178"/>
        <v>0</v>
      </c>
      <c r="J506" s="56"/>
    </row>
    <row r="507" spans="1:10" ht="14.1" customHeight="1">
      <c r="A507" s="17" t="s">
        <v>599</v>
      </c>
      <c r="B507" s="46" t="s">
        <v>1666</v>
      </c>
      <c r="C507" s="70">
        <v>0</v>
      </c>
      <c r="D507" s="70">
        <v>0</v>
      </c>
      <c r="E507" s="68">
        <f t="shared" si="179"/>
        <v>0</v>
      </c>
      <c r="F507" s="70">
        <v>0</v>
      </c>
      <c r="G507" s="68">
        <f t="shared" si="180"/>
        <v>0</v>
      </c>
      <c r="H507" s="70">
        <v>0</v>
      </c>
      <c r="I507" s="71">
        <f t="shared" si="178"/>
        <v>0</v>
      </c>
      <c r="J507" s="56"/>
    </row>
    <row r="508" spans="1:10" ht="14.1" customHeight="1">
      <c r="A508" s="17" t="s">
        <v>600</v>
      </c>
      <c r="B508" s="46" t="s">
        <v>601</v>
      </c>
      <c r="C508" s="70">
        <v>0</v>
      </c>
      <c r="D508" s="70">
        <v>0</v>
      </c>
      <c r="E508" s="68">
        <f t="shared" si="179"/>
        <v>0</v>
      </c>
      <c r="F508" s="70">
        <v>0</v>
      </c>
      <c r="G508" s="68">
        <f t="shared" si="180"/>
        <v>0</v>
      </c>
      <c r="H508" s="70">
        <v>0</v>
      </c>
      <c r="I508" s="71">
        <f t="shared" si="178"/>
        <v>0</v>
      </c>
      <c r="J508" s="56"/>
    </row>
    <row r="509" spans="1:10" ht="14.1" customHeight="1">
      <c r="A509" s="17" t="s">
        <v>602</v>
      </c>
      <c r="B509" s="46" t="s">
        <v>580</v>
      </c>
      <c r="C509" s="70">
        <v>0</v>
      </c>
      <c r="D509" s="70">
        <v>0</v>
      </c>
      <c r="E509" s="68">
        <f t="shared" si="179"/>
        <v>0</v>
      </c>
      <c r="F509" s="70">
        <v>0</v>
      </c>
      <c r="G509" s="68">
        <f t="shared" si="180"/>
        <v>0</v>
      </c>
      <c r="H509" s="70">
        <v>0</v>
      </c>
      <c r="I509" s="71">
        <f t="shared" si="178"/>
        <v>0</v>
      </c>
      <c r="J509" s="56"/>
    </row>
    <row r="510" spans="1:10" ht="14.1" customHeight="1">
      <c r="A510" s="17" t="s">
        <v>603</v>
      </c>
      <c r="B510" s="35" t="s">
        <v>159</v>
      </c>
      <c r="C510" s="70">
        <v>0</v>
      </c>
      <c r="D510" s="70">
        <v>0</v>
      </c>
      <c r="E510" s="68">
        <f t="shared" si="179"/>
        <v>0</v>
      </c>
      <c r="F510" s="70">
        <v>0</v>
      </c>
      <c r="G510" s="68">
        <f t="shared" si="180"/>
        <v>0</v>
      </c>
      <c r="H510" s="70">
        <v>0</v>
      </c>
      <c r="I510" s="71">
        <f t="shared" si="178"/>
        <v>0</v>
      </c>
      <c r="J510" s="56"/>
    </row>
    <row r="511" spans="1:10" ht="14.1" customHeight="1">
      <c r="A511" s="47"/>
      <c r="B511" s="3" t="s">
        <v>604</v>
      </c>
      <c r="C511" s="72">
        <f t="shared" ref="C511:H511" si="181">SUM(C496:C510)</f>
        <v>0</v>
      </c>
      <c r="D511" s="72">
        <f t="shared" si="181"/>
        <v>0</v>
      </c>
      <c r="E511" s="72">
        <f t="shared" si="181"/>
        <v>0</v>
      </c>
      <c r="F511" s="72">
        <f t="shared" si="181"/>
        <v>0</v>
      </c>
      <c r="G511" s="72">
        <f t="shared" si="181"/>
        <v>0</v>
      </c>
      <c r="H511" s="72">
        <f t="shared" si="181"/>
        <v>0</v>
      </c>
      <c r="I511" s="73">
        <f>+H511-G511</f>
        <v>0</v>
      </c>
      <c r="J511" s="56"/>
    </row>
    <row r="512" spans="1:10" ht="14.1" customHeight="1">
      <c r="A512" s="47"/>
      <c r="B512" s="8"/>
      <c r="C512" s="68"/>
      <c r="D512" s="68"/>
      <c r="E512" s="68"/>
      <c r="F512" s="68"/>
      <c r="G512" s="68"/>
      <c r="H512" s="68"/>
      <c r="I512" s="71"/>
      <c r="J512" s="56"/>
    </row>
    <row r="513" spans="1:10" ht="14.1" customHeight="1">
      <c r="A513" s="17" t="s">
        <v>74</v>
      </c>
      <c r="B513" s="8" t="s">
        <v>75</v>
      </c>
      <c r="C513" s="68"/>
      <c r="D513" s="68"/>
      <c r="E513" s="68"/>
      <c r="F513" s="68"/>
      <c r="G513" s="68"/>
      <c r="H513" s="68"/>
      <c r="I513" s="68"/>
      <c r="J513" s="56"/>
    </row>
    <row r="514" spans="1:10" ht="14.1" customHeight="1">
      <c r="A514" s="17" t="s">
        <v>605</v>
      </c>
      <c r="B514" s="46" t="s">
        <v>1667</v>
      </c>
      <c r="C514" s="70">
        <v>0</v>
      </c>
      <c r="D514" s="70">
        <v>0</v>
      </c>
      <c r="E514" s="68">
        <f t="shared" ref="E514" si="182">+C514+D514</f>
        <v>0</v>
      </c>
      <c r="F514" s="70">
        <v>0</v>
      </c>
      <c r="G514" s="68">
        <f t="shared" ref="G514" si="183">+E514+F514</f>
        <v>0</v>
      </c>
      <c r="H514" s="70">
        <v>0</v>
      </c>
      <c r="I514" s="71">
        <f t="shared" ref="I514" si="184">+H514-G514</f>
        <v>0</v>
      </c>
      <c r="J514" s="56"/>
    </row>
    <row r="515" spans="1:10" ht="14.1" customHeight="1">
      <c r="A515" s="17" t="s">
        <v>606</v>
      </c>
      <c r="B515" s="46" t="s">
        <v>607</v>
      </c>
      <c r="C515" s="70">
        <v>0</v>
      </c>
      <c r="D515" s="70">
        <v>0</v>
      </c>
      <c r="E515" s="68">
        <f t="shared" ref="E515:E521" si="185">+C515+D515</f>
        <v>0</v>
      </c>
      <c r="F515" s="70">
        <v>0</v>
      </c>
      <c r="G515" s="68">
        <f t="shared" ref="G515:G521" si="186">+E515+F515</f>
        <v>0</v>
      </c>
      <c r="H515" s="70">
        <v>0</v>
      </c>
      <c r="I515" s="71">
        <f t="shared" ref="I515:I521" si="187">+H515-G515</f>
        <v>0</v>
      </c>
      <c r="J515" s="56"/>
    </row>
    <row r="516" spans="1:10" ht="14.1" customHeight="1">
      <c r="A516" s="17" t="s">
        <v>608</v>
      </c>
      <c r="B516" s="46" t="s">
        <v>1668</v>
      </c>
      <c r="C516" s="70">
        <v>0</v>
      </c>
      <c r="D516" s="70">
        <v>0</v>
      </c>
      <c r="E516" s="68">
        <f t="shared" si="185"/>
        <v>0</v>
      </c>
      <c r="F516" s="70">
        <v>0</v>
      </c>
      <c r="G516" s="68">
        <f t="shared" si="186"/>
        <v>0</v>
      </c>
      <c r="H516" s="70">
        <v>0</v>
      </c>
      <c r="I516" s="71">
        <f t="shared" si="187"/>
        <v>0</v>
      </c>
      <c r="J516" s="56"/>
    </row>
    <row r="517" spans="1:10" ht="14.1" customHeight="1">
      <c r="A517" s="17" t="s">
        <v>609</v>
      </c>
      <c r="B517" s="46" t="s">
        <v>610</v>
      </c>
      <c r="C517" s="70">
        <v>0</v>
      </c>
      <c r="D517" s="70">
        <v>0</v>
      </c>
      <c r="E517" s="68">
        <f t="shared" si="185"/>
        <v>0</v>
      </c>
      <c r="F517" s="70">
        <v>0</v>
      </c>
      <c r="G517" s="68">
        <f t="shared" si="186"/>
        <v>0</v>
      </c>
      <c r="H517" s="70">
        <v>0</v>
      </c>
      <c r="I517" s="71">
        <f t="shared" si="187"/>
        <v>0</v>
      </c>
      <c r="J517" s="56"/>
    </row>
    <row r="518" spans="1:10" ht="14.1" customHeight="1">
      <c r="A518" s="17" t="s">
        <v>611</v>
      </c>
      <c r="B518" s="46" t="s">
        <v>1517</v>
      </c>
      <c r="C518" s="70">
        <v>0</v>
      </c>
      <c r="D518" s="70">
        <v>0</v>
      </c>
      <c r="E518" s="68">
        <f t="shared" si="185"/>
        <v>0</v>
      </c>
      <c r="F518" s="70">
        <v>0</v>
      </c>
      <c r="G518" s="68">
        <f t="shared" si="186"/>
        <v>0</v>
      </c>
      <c r="H518" s="70">
        <v>0</v>
      </c>
      <c r="I518" s="71">
        <f t="shared" si="187"/>
        <v>0</v>
      </c>
      <c r="J518" s="56"/>
    </row>
    <row r="519" spans="1:10" ht="14.1" customHeight="1">
      <c r="A519" s="17" t="s">
        <v>1518</v>
      </c>
      <c r="B519" s="46" t="s">
        <v>1519</v>
      </c>
      <c r="C519" s="70">
        <v>0</v>
      </c>
      <c r="D519" s="70">
        <v>0</v>
      </c>
      <c r="E519" s="68">
        <f t="shared" si="185"/>
        <v>0</v>
      </c>
      <c r="F519" s="70">
        <v>0</v>
      </c>
      <c r="G519" s="68">
        <f t="shared" si="186"/>
        <v>0</v>
      </c>
      <c r="H519" s="70">
        <v>0</v>
      </c>
      <c r="I519" s="71">
        <f t="shared" si="187"/>
        <v>0</v>
      </c>
      <c r="J519" s="56"/>
    </row>
    <row r="520" spans="1:10" ht="14.1" customHeight="1">
      <c r="A520" s="17" t="s">
        <v>1520</v>
      </c>
      <c r="B520" s="46" t="s">
        <v>1341</v>
      </c>
      <c r="C520" s="70">
        <v>0</v>
      </c>
      <c r="D520" s="70">
        <v>0</v>
      </c>
      <c r="E520" s="68">
        <f t="shared" si="185"/>
        <v>0</v>
      </c>
      <c r="F520" s="70">
        <v>0</v>
      </c>
      <c r="G520" s="68">
        <f t="shared" si="186"/>
        <v>0</v>
      </c>
      <c r="H520" s="70">
        <v>0</v>
      </c>
      <c r="I520" s="71">
        <f t="shared" si="187"/>
        <v>0</v>
      </c>
      <c r="J520" s="56"/>
    </row>
    <row r="521" spans="1:10" ht="14.1" customHeight="1">
      <c r="A521" s="17" t="s">
        <v>612</v>
      </c>
      <c r="B521" s="35" t="s">
        <v>159</v>
      </c>
      <c r="C521" s="70">
        <v>0</v>
      </c>
      <c r="D521" s="70">
        <v>0</v>
      </c>
      <c r="E521" s="68">
        <f t="shared" si="185"/>
        <v>0</v>
      </c>
      <c r="F521" s="70">
        <v>0</v>
      </c>
      <c r="G521" s="68">
        <f t="shared" si="186"/>
        <v>0</v>
      </c>
      <c r="H521" s="70">
        <v>0</v>
      </c>
      <c r="I521" s="71">
        <f t="shared" si="187"/>
        <v>0</v>
      </c>
      <c r="J521" s="56"/>
    </row>
    <row r="522" spans="1:10" ht="14.1" customHeight="1">
      <c r="A522" s="47"/>
      <c r="B522" s="3" t="s">
        <v>613</v>
      </c>
      <c r="C522" s="72">
        <f t="shared" ref="C522:H522" si="188">SUM(C514:C521)</f>
        <v>0</v>
      </c>
      <c r="D522" s="72">
        <f t="shared" si="188"/>
        <v>0</v>
      </c>
      <c r="E522" s="72">
        <f t="shared" si="188"/>
        <v>0</v>
      </c>
      <c r="F522" s="72">
        <f t="shared" si="188"/>
        <v>0</v>
      </c>
      <c r="G522" s="72">
        <f t="shared" si="188"/>
        <v>0</v>
      </c>
      <c r="H522" s="72">
        <f t="shared" si="188"/>
        <v>0</v>
      </c>
      <c r="I522" s="73">
        <f>+H522-G522</f>
        <v>0</v>
      </c>
      <c r="J522" s="56"/>
    </row>
    <row r="523" spans="1:10" ht="14.1" customHeight="1">
      <c r="A523" s="47"/>
      <c r="B523" s="8"/>
      <c r="C523" s="68"/>
      <c r="D523" s="68"/>
      <c r="E523" s="68"/>
      <c r="F523" s="68"/>
      <c r="G523" s="68"/>
      <c r="H523" s="68"/>
      <c r="I523" s="71"/>
      <c r="J523" s="56"/>
    </row>
    <row r="524" spans="1:10" ht="14.1" customHeight="1">
      <c r="A524" s="17" t="s">
        <v>76</v>
      </c>
      <c r="B524" s="8" t="s">
        <v>77</v>
      </c>
      <c r="C524" s="68"/>
      <c r="D524" s="68"/>
      <c r="E524" s="68"/>
      <c r="F524" s="68"/>
      <c r="G524" s="68"/>
      <c r="H524" s="68"/>
      <c r="I524" s="68"/>
      <c r="J524" s="56"/>
    </row>
    <row r="525" spans="1:10" ht="14.1" customHeight="1">
      <c r="A525" s="17" t="s">
        <v>614</v>
      </c>
      <c r="B525" s="46" t="s">
        <v>615</v>
      </c>
      <c r="C525" s="70">
        <v>0</v>
      </c>
      <c r="D525" s="70">
        <v>0</v>
      </c>
      <c r="E525" s="68">
        <f t="shared" ref="E525:E530" si="189">+C525+D525</f>
        <v>0</v>
      </c>
      <c r="F525" s="70">
        <v>0</v>
      </c>
      <c r="G525" s="68">
        <f t="shared" ref="G525:G530" si="190">+E525+F525</f>
        <v>0</v>
      </c>
      <c r="H525" s="70">
        <v>0</v>
      </c>
      <c r="I525" s="71">
        <f t="shared" ref="I525:I530" si="191">+H525-G525</f>
        <v>0</v>
      </c>
      <c r="J525" s="56"/>
    </row>
    <row r="526" spans="1:10" ht="14.1" customHeight="1">
      <c r="A526" s="17" t="s">
        <v>616</v>
      </c>
      <c r="B526" s="46" t="s">
        <v>617</v>
      </c>
      <c r="C526" s="70">
        <v>0</v>
      </c>
      <c r="D526" s="70">
        <v>0</v>
      </c>
      <c r="E526" s="68">
        <f t="shared" si="189"/>
        <v>0</v>
      </c>
      <c r="F526" s="70">
        <v>0</v>
      </c>
      <c r="G526" s="68">
        <f t="shared" si="190"/>
        <v>0</v>
      </c>
      <c r="H526" s="70">
        <v>0</v>
      </c>
      <c r="I526" s="71">
        <f t="shared" si="191"/>
        <v>0</v>
      </c>
      <c r="J526" s="56"/>
    </row>
    <row r="527" spans="1:10" ht="14.1" customHeight="1">
      <c r="A527" s="17" t="s">
        <v>618</v>
      </c>
      <c r="B527" s="46" t="s">
        <v>619</v>
      </c>
      <c r="C527" s="70">
        <v>0</v>
      </c>
      <c r="D527" s="70">
        <v>0</v>
      </c>
      <c r="E527" s="68">
        <f t="shared" si="189"/>
        <v>0</v>
      </c>
      <c r="F527" s="70">
        <v>0</v>
      </c>
      <c r="G527" s="68">
        <f t="shared" si="190"/>
        <v>0</v>
      </c>
      <c r="H527" s="70">
        <v>0</v>
      </c>
      <c r="I527" s="71">
        <f t="shared" si="191"/>
        <v>0</v>
      </c>
      <c r="J527" s="56"/>
    </row>
    <row r="528" spans="1:10" ht="14.1" customHeight="1">
      <c r="A528" s="17" t="s">
        <v>620</v>
      </c>
      <c r="B528" s="46" t="s">
        <v>1521</v>
      </c>
      <c r="C528" s="70">
        <v>0</v>
      </c>
      <c r="D528" s="70">
        <v>0</v>
      </c>
      <c r="E528" s="68">
        <f t="shared" si="189"/>
        <v>0</v>
      </c>
      <c r="F528" s="70">
        <v>0</v>
      </c>
      <c r="G528" s="68">
        <f t="shared" si="190"/>
        <v>0</v>
      </c>
      <c r="H528" s="70">
        <v>0</v>
      </c>
      <c r="I528" s="71">
        <f t="shared" si="191"/>
        <v>0</v>
      </c>
      <c r="J528" s="56"/>
    </row>
    <row r="529" spans="1:10" ht="14.1" customHeight="1">
      <c r="A529" s="17" t="s">
        <v>621</v>
      </c>
      <c r="B529" s="46" t="s">
        <v>622</v>
      </c>
      <c r="C529" s="70">
        <v>0</v>
      </c>
      <c r="D529" s="70">
        <v>0</v>
      </c>
      <c r="E529" s="68">
        <f t="shared" si="189"/>
        <v>0</v>
      </c>
      <c r="F529" s="70">
        <v>0</v>
      </c>
      <c r="G529" s="68">
        <f t="shared" si="190"/>
        <v>0</v>
      </c>
      <c r="H529" s="70">
        <v>0</v>
      </c>
      <c r="I529" s="71">
        <f t="shared" si="191"/>
        <v>0</v>
      </c>
      <c r="J529" s="56"/>
    </row>
    <row r="530" spans="1:10" ht="14.1" customHeight="1">
      <c r="A530" s="17" t="s">
        <v>623</v>
      </c>
      <c r="B530" s="35" t="s">
        <v>159</v>
      </c>
      <c r="C530" s="70">
        <v>0</v>
      </c>
      <c r="D530" s="70">
        <v>0</v>
      </c>
      <c r="E530" s="68">
        <f t="shared" si="189"/>
        <v>0</v>
      </c>
      <c r="F530" s="70">
        <v>0</v>
      </c>
      <c r="G530" s="68">
        <f t="shared" si="190"/>
        <v>0</v>
      </c>
      <c r="H530" s="70">
        <v>0</v>
      </c>
      <c r="I530" s="71">
        <f t="shared" si="191"/>
        <v>0</v>
      </c>
      <c r="J530" s="56"/>
    </row>
    <row r="531" spans="1:10" ht="14.1" customHeight="1">
      <c r="A531" s="47"/>
      <c r="B531" s="3" t="s">
        <v>624</v>
      </c>
      <c r="C531" s="72">
        <f t="shared" ref="C531:H531" si="192">SUM(C525:C530)</f>
        <v>0</v>
      </c>
      <c r="D531" s="72">
        <f t="shared" si="192"/>
        <v>0</v>
      </c>
      <c r="E531" s="72">
        <f t="shared" si="192"/>
        <v>0</v>
      </c>
      <c r="F531" s="72">
        <f t="shared" si="192"/>
        <v>0</v>
      </c>
      <c r="G531" s="72">
        <f t="shared" si="192"/>
        <v>0</v>
      </c>
      <c r="H531" s="72">
        <f t="shared" si="192"/>
        <v>0</v>
      </c>
      <c r="I531" s="73">
        <f>+H531-G531</f>
        <v>0</v>
      </c>
      <c r="J531" s="56"/>
    </row>
    <row r="532" spans="1:10" ht="14.1" customHeight="1">
      <c r="A532" s="47"/>
      <c r="B532" s="8"/>
      <c r="C532" s="68"/>
      <c r="D532" s="68"/>
      <c r="E532" s="68"/>
      <c r="F532" s="68"/>
      <c r="G532" s="68"/>
      <c r="H532" s="68"/>
      <c r="I532" s="71"/>
      <c r="J532" s="56"/>
    </row>
    <row r="533" spans="1:10" ht="14.1" customHeight="1">
      <c r="A533" s="17" t="s">
        <v>78</v>
      </c>
      <c r="B533" s="8" t="s">
        <v>79</v>
      </c>
      <c r="C533" s="68"/>
      <c r="D533" s="68"/>
      <c r="E533" s="68"/>
      <c r="F533" s="68"/>
      <c r="G533" s="68"/>
      <c r="H533" s="68"/>
      <c r="I533" s="68"/>
      <c r="J533" s="56"/>
    </row>
    <row r="534" spans="1:10" ht="14.1" customHeight="1">
      <c r="A534" s="17" t="s">
        <v>625</v>
      </c>
      <c r="B534" s="46" t="s">
        <v>626</v>
      </c>
      <c r="C534" s="70">
        <v>0</v>
      </c>
      <c r="D534" s="70">
        <v>0</v>
      </c>
      <c r="E534" s="68">
        <f>+C534+D534</f>
        <v>0</v>
      </c>
      <c r="F534" s="70">
        <v>0</v>
      </c>
      <c r="G534" s="68">
        <f>+E534+F534</f>
        <v>0</v>
      </c>
      <c r="H534" s="70">
        <v>0</v>
      </c>
      <c r="I534" s="71">
        <f t="shared" ref="I534:I540" si="193">+H534-G534</f>
        <v>0</v>
      </c>
      <c r="J534" s="56"/>
    </row>
    <row r="535" spans="1:10" ht="14.1" customHeight="1">
      <c r="A535" s="17" t="s">
        <v>627</v>
      </c>
      <c r="B535" s="46" t="s">
        <v>628</v>
      </c>
      <c r="C535" s="70">
        <v>0</v>
      </c>
      <c r="D535" s="70">
        <v>0</v>
      </c>
      <c r="E535" s="68">
        <f t="shared" ref="E535:E539" si="194">+C535+D535</f>
        <v>0</v>
      </c>
      <c r="F535" s="70">
        <v>0</v>
      </c>
      <c r="G535" s="68">
        <f t="shared" ref="G535:G539" si="195">+E535+F535</f>
        <v>0</v>
      </c>
      <c r="H535" s="70">
        <v>0</v>
      </c>
      <c r="I535" s="71">
        <f t="shared" ref="I535:I539" si="196">+H535-G535</f>
        <v>0</v>
      </c>
      <c r="J535" s="56"/>
    </row>
    <row r="536" spans="1:10" ht="14.1" customHeight="1">
      <c r="A536" s="17" t="s">
        <v>629</v>
      </c>
      <c r="B536" s="46" t="s">
        <v>1522</v>
      </c>
      <c r="C536" s="70">
        <v>0</v>
      </c>
      <c r="D536" s="70">
        <v>0</v>
      </c>
      <c r="E536" s="68">
        <f t="shared" si="194"/>
        <v>0</v>
      </c>
      <c r="F536" s="70">
        <v>0</v>
      </c>
      <c r="G536" s="68">
        <f t="shared" si="195"/>
        <v>0</v>
      </c>
      <c r="H536" s="70">
        <v>0</v>
      </c>
      <c r="I536" s="71">
        <f t="shared" si="196"/>
        <v>0</v>
      </c>
      <c r="J536" s="56"/>
    </row>
    <row r="537" spans="1:10" ht="14.1" customHeight="1">
      <c r="A537" s="17" t="s">
        <v>630</v>
      </c>
      <c r="B537" s="46" t="s">
        <v>631</v>
      </c>
      <c r="C537" s="70">
        <v>0</v>
      </c>
      <c r="D537" s="70">
        <v>0</v>
      </c>
      <c r="E537" s="68">
        <f t="shared" si="194"/>
        <v>0</v>
      </c>
      <c r="F537" s="70">
        <v>0</v>
      </c>
      <c r="G537" s="68">
        <f t="shared" si="195"/>
        <v>0</v>
      </c>
      <c r="H537" s="70">
        <v>0</v>
      </c>
      <c r="I537" s="71">
        <f t="shared" si="196"/>
        <v>0</v>
      </c>
      <c r="J537" s="56"/>
    </row>
    <row r="538" spans="1:10" ht="14.1" customHeight="1">
      <c r="A538" s="17" t="s">
        <v>1523</v>
      </c>
      <c r="B538" s="46" t="s">
        <v>1341</v>
      </c>
      <c r="C538" s="70">
        <v>0</v>
      </c>
      <c r="D538" s="70">
        <v>0</v>
      </c>
      <c r="E538" s="68">
        <f t="shared" si="194"/>
        <v>0</v>
      </c>
      <c r="F538" s="70">
        <v>0</v>
      </c>
      <c r="G538" s="68">
        <f t="shared" si="195"/>
        <v>0</v>
      </c>
      <c r="H538" s="70">
        <v>0</v>
      </c>
      <c r="I538" s="71">
        <f t="shared" si="196"/>
        <v>0</v>
      </c>
      <c r="J538" s="56"/>
    </row>
    <row r="539" spans="1:10" ht="14.1" customHeight="1">
      <c r="A539" s="17" t="s">
        <v>632</v>
      </c>
      <c r="B539" s="35" t="s">
        <v>159</v>
      </c>
      <c r="C539" s="70">
        <v>0</v>
      </c>
      <c r="D539" s="70">
        <v>0</v>
      </c>
      <c r="E539" s="68">
        <f t="shared" si="194"/>
        <v>0</v>
      </c>
      <c r="F539" s="70">
        <v>0</v>
      </c>
      <c r="G539" s="68">
        <f t="shared" si="195"/>
        <v>0</v>
      </c>
      <c r="H539" s="70">
        <v>0</v>
      </c>
      <c r="I539" s="71">
        <f t="shared" si="196"/>
        <v>0</v>
      </c>
      <c r="J539" s="56"/>
    </row>
    <row r="540" spans="1:10" ht="14.1" customHeight="1">
      <c r="A540" s="47"/>
      <c r="B540" s="3" t="s">
        <v>624</v>
      </c>
      <c r="C540" s="72">
        <f t="shared" ref="C540:H540" si="197">SUM(C534:C539)</f>
        <v>0</v>
      </c>
      <c r="D540" s="72">
        <f t="shared" si="197"/>
        <v>0</v>
      </c>
      <c r="E540" s="72">
        <f t="shared" si="197"/>
        <v>0</v>
      </c>
      <c r="F540" s="72">
        <f t="shared" si="197"/>
        <v>0</v>
      </c>
      <c r="G540" s="72">
        <f t="shared" si="197"/>
        <v>0</v>
      </c>
      <c r="H540" s="72">
        <f t="shared" si="197"/>
        <v>0</v>
      </c>
      <c r="I540" s="73">
        <f t="shared" si="193"/>
        <v>0</v>
      </c>
      <c r="J540" s="56"/>
    </row>
    <row r="541" spans="1:10" ht="14.1" customHeight="1">
      <c r="A541" s="47"/>
      <c r="B541" s="8"/>
      <c r="C541" s="68"/>
      <c r="D541" s="68"/>
      <c r="E541" s="68"/>
      <c r="F541" s="68"/>
      <c r="G541" s="68"/>
      <c r="H541" s="68"/>
      <c r="I541" s="71"/>
      <c r="J541" s="56"/>
    </row>
    <row r="542" spans="1:10" ht="14.1" customHeight="1">
      <c r="A542" s="17" t="s">
        <v>80</v>
      </c>
      <c r="B542" s="8" t="s">
        <v>81</v>
      </c>
      <c r="C542" s="68"/>
      <c r="D542" s="68"/>
      <c r="E542" s="68"/>
      <c r="F542" s="68"/>
      <c r="G542" s="68"/>
      <c r="H542" s="68"/>
      <c r="I542" s="68"/>
      <c r="J542" s="56"/>
    </row>
    <row r="543" spans="1:10" ht="14.1" customHeight="1">
      <c r="A543" s="17" t="s">
        <v>633</v>
      </c>
      <c r="B543" s="46" t="s">
        <v>626</v>
      </c>
      <c r="C543" s="70">
        <v>0</v>
      </c>
      <c r="D543" s="70">
        <v>0</v>
      </c>
      <c r="E543" s="68">
        <f>+C543+D543</f>
        <v>0</v>
      </c>
      <c r="F543" s="70">
        <v>0</v>
      </c>
      <c r="G543" s="68">
        <f>+E543+F543</f>
        <v>0</v>
      </c>
      <c r="H543" s="70">
        <v>0</v>
      </c>
      <c r="I543" s="71">
        <f t="shared" ref="I543" si="198">+H543-G543</f>
        <v>0</v>
      </c>
      <c r="J543" s="56"/>
    </row>
    <row r="544" spans="1:10" ht="14.1" customHeight="1">
      <c r="A544" s="17" t="s">
        <v>634</v>
      </c>
      <c r="B544" s="46" t="s">
        <v>628</v>
      </c>
      <c r="C544" s="70">
        <v>0</v>
      </c>
      <c r="D544" s="70">
        <v>0</v>
      </c>
      <c r="E544" s="68">
        <f t="shared" ref="E544:E553" si="199">+C544+D544</f>
        <v>0</v>
      </c>
      <c r="F544" s="70">
        <v>0</v>
      </c>
      <c r="G544" s="68">
        <f t="shared" ref="G544:G553" si="200">+E544+F544</f>
        <v>0</v>
      </c>
      <c r="H544" s="70">
        <v>0</v>
      </c>
      <c r="I544" s="71">
        <f t="shared" ref="I544:I553" si="201">+H544-G544</f>
        <v>0</v>
      </c>
      <c r="J544" s="56"/>
    </row>
    <row r="545" spans="1:10" ht="14.1" customHeight="1">
      <c r="A545" s="17" t="s">
        <v>1524</v>
      </c>
      <c r="B545" s="46" t="s">
        <v>1522</v>
      </c>
      <c r="C545" s="70">
        <v>0</v>
      </c>
      <c r="D545" s="70">
        <v>0</v>
      </c>
      <c r="E545" s="68">
        <f t="shared" si="199"/>
        <v>0</v>
      </c>
      <c r="F545" s="70">
        <v>0</v>
      </c>
      <c r="G545" s="68">
        <f t="shared" si="200"/>
        <v>0</v>
      </c>
      <c r="H545" s="70">
        <v>0</v>
      </c>
      <c r="I545" s="71">
        <f t="shared" si="201"/>
        <v>0</v>
      </c>
      <c r="J545" s="56"/>
    </row>
    <row r="546" spans="1:10" ht="14.1" customHeight="1">
      <c r="A546" s="17" t="s">
        <v>635</v>
      </c>
      <c r="B546" s="46" t="s">
        <v>636</v>
      </c>
      <c r="C546" s="70">
        <v>0</v>
      </c>
      <c r="D546" s="70">
        <v>0</v>
      </c>
      <c r="E546" s="68">
        <f t="shared" si="199"/>
        <v>0</v>
      </c>
      <c r="F546" s="70">
        <v>0</v>
      </c>
      <c r="G546" s="68">
        <f t="shared" si="200"/>
        <v>0</v>
      </c>
      <c r="H546" s="70">
        <v>0</v>
      </c>
      <c r="I546" s="71">
        <f t="shared" si="201"/>
        <v>0</v>
      </c>
      <c r="J546" s="56"/>
    </row>
    <row r="547" spans="1:10" ht="14.1" customHeight="1">
      <c r="A547" s="17" t="s">
        <v>637</v>
      </c>
      <c r="B547" s="46" t="s">
        <v>631</v>
      </c>
      <c r="C547" s="70">
        <v>0</v>
      </c>
      <c r="D547" s="70">
        <v>0</v>
      </c>
      <c r="E547" s="68">
        <f t="shared" si="199"/>
        <v>0</v>
      </c>
      <c r="F547" s="70">
        <v>0</v>
      </c>
      <c r="G547" s="68">
        <f t="shared" si="200"/>
        <v>0</v>
      </c>
      <c r="H547" s="70">
        <v>0</v>
      </c>
      <c r="I547" s="71">
        <f t="shared" si="201"/>
        <v>0</v>
      </c>
      <c r="J547" s="56"/>
    </row>
    <row r="548" spans="1:10" ht="14.1" customHeight="1">
      <c r="A548" s="17" t="s">
        <v>638</v>
      </c>
      <c r="B548" s="46" t="s">
        <v>639</v>
      </c>
      <c r="C548" s="70">
        <v>0</v>
      </c>
      <c r="D548" s="70">
        <v>0</v>
      </c>
      <c r="E548" s="68">
        <f t="shared" si="199"/>
        <v>0</v>
      </c>
      <c r="F548" s="70">
        <v>0</v>
      </c>
      <c r="G548" s="68">
        <f t="shared" si="200"/>
        <v>0</v>
      </c>
      <c r="H548" s="70">
        <v>0</v>
      </c>
      <c r="I548" s="71">
        <f t="shared" si="201"/>
        <v>0</v>
      </c>
      <c r="J548" s="56"/>
    </row>
    <row r="549" spans="1:10" ht="14.1" customHeight="1">
      <c r="A549" s="17" t="s">
        <v>640</v>
      </c>
      <c r="B549" s="46" t="s">
        <v>641</v>
      </c>
      <c r="C549" s="70">
        <v>0</v>
      </c>
      <c r="D549" s="70">
        <v>0</v>
      </c>
      <c r="E549" s="68">
        <f t="shared" si="199"/>
        <v>0</v>
      </c>
      <c r="F549" s="70">
        <v>0</v>
      </c>
      <c r="G549" s="68">
        <f t="shared" si="200"/>
        <v>0</v>
      </c>
      <c r="H549" s="70">
        <v>0</v>
      </c>
      <c r="I549" s="71">
        <f t="shared" si="201"/>
        <v>0</v>
      </c>
      <c r="J549" s="56"/>
    </row>
    <row r="550" spans="1:10" ht="14.1" customHeight="1">
      <c r="A550" s="17" t="s">
        <v>642</v>
      </c>
      <c r="B550" s="46" t="s">
        <v>643</v>
      </c>
      <c r="C550" s="70">
        <v>0</v>
      </c>
      <c r="D550" s="70">
        <v>0</v>
      </c>
      <c r="E550" s="68">
        <f t="shared" si="199"/>
        <v>0</v>
      </c>
      <c r="F550" s="70">
        <v>0</v>
      </c>
      <c r="G550" s="68">
        <f t="shared" si="200"/>
        <v>0</v>
      </c>
      <c r="H550" s="70">
        <v>0</v>
      </c>
      <c r="I550" s="71">
        <f t="shared" si="201"/>
        <v>0</v>
      </c>
      <c r="J550" s="56"/>
    </row>
    <row r="551" spans="1:10" ht="14.1" customHeight="1">
      <c r="A551" s="17" t="s">
        <v>644</v>
      </c>
      <c r="B551" s="46" t="s">
        <v>645</v>
      </c>
      <c r="C551" s="70">
        <v>0</v>
      </c>
      <c r="D551" s="70">
        <v>0</v>
      </c>
      <c r="E551" s="68">
        <f t="shared" si="199"/>
        <v>0</v>
      </c>
      <c r="F551" s="70">
        <v>0</v>
      </c>
      <c r="G551" s="68">
        <f t="shared" si="200"/>
        <v>0</v>
      </c>
      <c r="H551" s="70">
        <v>0</v>
      </c>
      <c r="I551" s="71">
        <f t="shared" si="201"/>
        <v>0</v>
      </c>
      <c r="J551" s="56"/>
    </row>
    <row r="552" spans="1:10" ht="14.1" customHeight="1">
      <c r="A552" s="17" t="s">
        <v>1525</v>
      </c>
      <c r="B552" s="46" t="s">
        <v>1341</v>
      </c>
      <c r="C552" s="70">
        <v>0</v>
      </c>
      <c r="D552" s="70">
        <v>0</v>
      </c>
      <c r="E552" s="68">
        <f t="shared" si="199"/>
        <v>0</v>
      </c>
      <c r="F552" s="70">
        <v>0</v>
      </c>
      <c r="G552" s="68">
        <f t="shared" si="200"/>
        <v>0</v>
      </c>
      <c r="H552" s="70">
        <v>0</v>
      </c>
      <c r="I552" s="71">
        <f t="shared" si="201"/>
        <v>0</v>
      </c>
      <c r="J552" s="56"/>
    </row>
    <row r="553" spans="1:10" ht="14.1" customHeight="1">
      <c r="A553" s="17" t="s">
        <v>646</v>
      </c>
      <c r="B553" s="35" t="s">
        <v>159</v>
      </c>
      <c r="C553" s="70">
        <v>0</v>
      </c>
      <c r="D553" s="70">
        <v>0</v>
      </c>
      <c r="E553" s="68">
        <f t="shared" si="199"/>
        <v>0</v>
      </c>
      <c r="F553" s="70">
        <v>0</v>
      </c>
      <c r="G553" s="68">
        <f t="shared" si="200"/>
        <v>0</v>
      </c>
      <c r="H553" s="70">
        <v>0</v>
      </c>
      <c r="I553" s="71">
        <f t="shared" si="201"/>
        <v>0</v>
      </c>
      <c r="J553" s="56"/>
    </row>
    <row r="554" spans="1:10" ht="14.1" customHeight="1">
      <c r="A554" s="47"/>
      <c r="B554" s="3" t="s">
        <v>647</v>
      </c>
      <c r="C554" s="72">
        <f t="shared" ref="C554:H554" si="202">SUM(C543:C553)</f>
        <v>0</v>
      </c>
      <c r="D554" s="72">
        <f t="shared" si="202"/>
        <v>0</v>
      </c>
      <c r="E554" s="72">
        <f t="shared" si="202"/>
        <v>0</v>
      </c>
      <c r="F554" s="72">
        <f t="shared" si="202"/>
        <v>0</v>
      </c>
      <c r="G554" s="72">
        <f t="shared" si="202"/>
        <v>0</v>
      </c>
      <c r="H554" s="72">
        <f t="shared" si="202"/>
        <v>0</v>
      </c>
      <c r="I554" s="73">
        <f>+H554-G554</f>
        <v>0</v>
      </c>
      <c r="J554" s="56"/>
    </row>
    <row r="555" spans="1:10" ht="14.1" customHeight="1">
      <c r="A555" s="47"/>
      <c r="B555" s="8"/>
      <c r="C555" s="68"/>
      <c r="D555" s="68"/>
      <c r="E555" s="68"/>
      <c r="F555" s="68"/>
      <c r="G555" s="68"/>
      <c r="H555" s="68"/>
      <c r="I555" s="71"/>
      <c r="J555" s="56"/>
    </row>
    <row r="556" spans="1:10" ht="14.1" customHeight="1">
      <c r="A556" s="17" t="s">
        <v>82</v>
      </c>
      <c r="B556" s="8" t="s">
        <v>83</v>
      </c>
      <c r="C556" s="68"/>
      <c r="D556" s="68"/>
      <c r="E556" s="68"/>
      <c r="F556" s="68"/>
      <c r="G556" s="68"/>
      <c r="H556" s="68"/>
      <c r="I556" s="68"/>
      <c r="J556" s="56"/>
    </row>
    <row r="557" spans="1:10" ht="14.1" customHeight="1">
      <c r="A557" s="17" t="s">
        <v>648</v>
      </c>
      <c r="B557" s="46" t="s">
        <v>626</v>
      </c>
      <c r="C557" s="70">
        <v>0</v>
      </c>
      <c r="D557" s="70">
        <v>0</v>
      </c>
      <c r="E557" s="68">
        <f>+C557+D557</f>
        <v>0</v>
      </c>
      <c r="F557" s="70">
        <v>0</v>
      </c>
      <c r="G557" s="68">
        <f>+E557+F557</f>
        <v>0</v>
      </c>
      <c r="H557" s="70">
        <v>0</v>
      </c>
      <c r="I557" s="71">
        <f t="shared" ref="I557:I563" si="203">+H557-G557</f>
        <v>0</v>
      </c>
      <c r="J557" s="56"/>
    </row>
    <row r="558" spans="1:10" ht="14.1" customHeight="1">
      <c r="A558" s="17" t="s">
        <v>649</v>
      </c>
      <c r="B558" s="46" t="s">
        <v>628</v>
      </c>
      <c r="C558" s="70">
        <v>0</v>
      </c>
      <c r="D558" s="70">
        <v>0</v>
      </c>
      <c r="E558" s="68">
        <f t="shared" ref="E558:E562" si="204">+C558+D558</f>
        <v>0</v>
      </c>
      <c r="F558" s="70">
        <v>0</v>
      </c>
      <c r="G558" s="68">
        <f t="shared" ref="G558:G562" si="205">+E558+F558</f>
        <v>0</v>
      </c>
      <c r="H558" s="70">
        <v>0</v>
      </c>
      <c r="I558" s="71">
        <f t="shared" ref="I558:I562" si="206">+H558-G558</f>
        <v>0</v>
      </c>
      <c r="J558" s="56"/>
    </row>
    <row r="559" spans="1:10" ht="14.1" customHeight="1">
      <c r="A559" s="17" t="s">
        <v>650</v>
      </c>
      <c r="B559" s="46" t="s">
        <v>1669</v>
      </c>
      <c r="C559" s="70">
        <v>0</v>
      </c>
      <c r="D559" s="70">
        <v>0</v>
      </c>
      <c r="E559" s="68">
        <f t="shared" si="204"/>
        <v>0</v>
      </c>
      <c r="F559" s="70">
        <v>0</v>
      </c>
      <c r="G559" s="68">
        <f t="shared" si="205"/>
        <v>0</v>
      </c>
      <c r="H559" s="70">
        <v>0</v>
      </c>
      <c r="I559" s="71">
        <f t="shared" si="206"/>
        <v>0</v>
      </c>
      <c r="J559" s="56"/>
    </row>
    <row r="560" spans="1:10" ht="14.1" customHeight="1">
      <c r="A560" s="17" t="s">
        <v>651</v>
      </c>
      <c r="B560" s="46" t="s">
        <v>1670</v>
      </c>
      <c r="C560" s="70">
        <v>0</v>
      </c>
      <c r="D560" s="70">
        <v>0</v>
      </c>
      <c r="E560" s="68">
        <f t="shared" si="204"/>
        <v>0</v>
      </c>
      <c r="F560" s="70">
        <v>0</v>
      </c>
      <c r="G560" s="68">
        <f t="shared" si="205"/>
        <v>0</v>
      </c>
      <c r="H560" s="70">
        <v>0</v>
      </c>
      <c r="I560" s="71">
        <f t="shared" si="206"/>
        <v>0</v>
      </c>
      <c r="J560" s="56"/>
    </row>
    <row r="561" spans="1:10" ht="14.1" customHeight="1">
      <c r="A561" s="17" t="s">
        <v>1526</v>
      </c>
      <c r="B561" s="46" t="s">
        <v>1341</v>
      </c>
      <c r="C561" s="70">
        <v>0</v>
      </c>
      <c r="D561" s="70">
        <v>0</v>
      </c>
      <c r="E561" s="68">
        <f t="shared" si="204"/>
        <v>0</v>
      </c>
      <c r="F561" s="70">
        <v>0</v>
      </c>
      <c r="G561" s="68">
        <f t="shared" si="205"/>
        <v>0</v>
      </c>
      <c r="H561" s="70">
        <v>0</v>
      </c>
      <c r="I561" s="71">
        <f t="shared" si="206"/>
        <v>0</v>
      </c>
      <c r="J561" s="56"/>
    </row>
    <row r="562" spans="1:10" ht="14.1" customHeight="1">
      <c r="A562" s="17" t="s">
        <v>652</v>
      </c>
      <c r="B562" s="35" t="s">
        <v>159</v>
      </c>
      <c r="C562" s="70">
        <v>0</v>
      </c>
      <c r="D562" s="70">
        <v>0</v>
      </c>
      <c r="E562" s="68">
        <f t="shared" si="204"/>
        <v>0</v>
      </c>
      <c r="F562" s="70">
        <v>0</v>
      </c>
      <c r="G562" s="68">
        <f t="shared" si="205"/>
        <v>0</v>
      </c>
      <c r="H562" s="70">
        <v>0</v>
      </c>
      <c r="I562" s="71">
        <f t="shared" si="206"/>
        <v>0</v>
      </c>
      <c r="J562" s="56"/>
    </row>
    <row r="563" spans="1:10" ht="14.1" customHeight="1">
      <c r="A563" s="47"/>
      <c r="B563" s="3" t="s">
        <v>653</v>
      </c>
      <c r="C563" s="72">
        <f t="shared" ref="C563:H563" si="207">SUM(C557:C562)</f>
        <v>0</v>
      </c>
      <c r="D563" s="72">
        <f t="shared" si="207"/>
        <v>0</v>
      </c>
      <c r="E563" s="72">
        <f t="shared" si="207"/>
        <v>0</v>
      </c>
      <c r="F563" s="72">
        <f t="shared" si="207"/>
        <v>0</v>
      </c>
      <c r="G563" s="72">
        <f t="shared" si="207"/>
        <v>0</v>
      </c>
      <c r="H563" s="72">
        <f t="shared" si="207"/>
        <v>0</v>
      </c>
      <c r="I563" s="73">
        <f t="shared" si="203"/>
        <v>0</v>
      </c>
      <c r="J563" s="56"/>
    </row>
    <row r="564" spans="1:10" ht="14.1" customHeight="1">
      <c r="A564" s="47"/>
      <c r="B564" s="8"/>
      <c r="C564" s="68"/>
      <c r="D564" s="68"/>
      <c r="E564" s="68"/>
      <c r="F564" s="68"/>
      <c r="G564" s="68"/>
      <c r="H564" s="68"/>
      <c r="I564" s="71"/>
      <c r="J564" s="56"/>
    </row>
    <row r="565" spans="1:10" ht="14.1" customHeight="1">
      <c r="A565" s="17" t="s">
        <v>84</v>
      </c>
      <c r="B565" s="8" t="s">
        <v>85</v>
      </c>
      <c r="C565" s="68"/>
      <c r="D565" s="68"/>
      <c r="E565" s="68"/>
      <c r="F565" s="68"/>
      <c r="G565" s="68"/>
      <c r="H565" s="68"/>
      <c r="I565" s="68"/>
      <c r="J565" s="56"/>
    </row>
    <row r="566" spans="1:10" ht="14.1" customHeight="1">
      <c r="A566" s="17" t="s">
        <v>654</v>
      </c>
      <c r="B566" s="46" t="s">
        <v>626</v>
      </c>
      <c r="C566" s="70">
        <v>0</v>
      </c>
      <c r="D566" s="70">
        <v>0</v>
      </c>
      <c r="E566" s="68">
        <f>+C566+D566</f>
        <v>0</v>
      </c>
      <c r="F566" s="70">
        <v>0</v>
      </c>
      <c r="G566" s="68">
        <f>+E566+F566</f>
        <v>0</v>
      </c>
      <c r="H566" s="70">
        <v>0</v>
      </c>
      <c r="I566" s="71">
        <f t="shared" ref="I566:I572" si="208">+H566-G566</f>
        <v>0</v>
      </c>
      <c r="J566" s="56"/>
    </row>
    <row r="567" spans="1:10" ht="14.1" customHeight="1">
      <c r="A567" s="17" t="s">
        <v>655</v>
      </c>
      <c r="B567" s="46" t="s">
        <v>628</v>
      </c>
      <c r="C567" s="70">
        <v>0</v>
      </c>
      <c r="D567" s="70">
        <v>0</v>
      </c>
      <c r="E567" s="68">
        <f t="shared" ref="E567:E572" si="209">+C567+D567</f>
        <v>0</v>
      </c>
      <c r="F567" s="70">
        <v>0</v>
      </c>
      <c r="G567" s="68">
        <f t="shared" ref="G567:G572" si="210">+E567+F567</f>
        <v>0</v>
      </c>
      <c r="H567" s="70">
        <v>0</v>
      </c>
      <c r="I567" s="71">
        <f t="shared" si="208"/>
        <v>0</v>
      </c>
      <c r="J567" s="56"/>
    </row>
    <row r="568" spans="1:10" ht="14.1" customHeight="1">
      <c r="A568" s="17" t="s">
        <v>656</v>
      </c>
      <c r="B568" s="46" t="s">
        <v>657</v>
      </c>
      <c r="C568" s="70">
        <v>0</v>
      </c>
      <c r="D568" s="70">
        <v>0</v>
      </c>
      <c r="E568" s="68">
        <f t="shared" si="209"/>
        <v>0</v>
      </c>
      <c r="F568" s="70">
        <v>0</v>
      </c>
      <c r="G568" s="68">
        <f t="shared" si="210"/>
        <v>0</v>
      </c>
      <c r="H568" s="70">
        <v>0</v>
      </c>
      <c r="I568" s="71">
        <f t="shared" si="208"/>
        <v>0</v>
      </c>
      <c r="J568" s="56"/>
    </row>
    <row r="569" spans="1:10" ht="14.1" customHeight="1">
      <c r="A569" s="17" t="s">
        <v>658</v>
      </c>
      <c r="B569" s="46" t="s">
        <v>765</v>
      </c>
      <c r="C569" s="70">
        <v>0</v>
      </c>
      <c r="D569" s="70">
        <v>0</v>
      </c>
      <c r="E569" s="68">
        <f>+C569+D569</f>
        <v>0</v>
      </c>
      <c r="F569" s="70">
        <v>0</v>
      </c>
      <c r="G569" s="68">
        <f>+E569+F569</f>
        <v>0</v>
      </c>
      <c r="H569" s="70">
        <v>0</v>
      </c>
      <c r="I569" s="71">
        <f t="shared" si="208"/>
        <v>0</v>
      </c>
      <c r="J569" s="56"/>
    </row>
    <row r="570" spans="1:10" ht="14.1" customHeight="1">
      <c r="A570" s="17" t="s">
        <v>659</v>
      </c>
      <c r="B570" s="46" t="s">
        <v>1671</v>
      </c>
      <c r="C570" s="70">
        <v>0</v>
      </c>
      <c r="D570" s="70">
        <v>0</v>
      </c>
      <c r="E570" s="68">
        <f>+C570+D570</f>
        <v>0</v>
      </c>
      <c r="F570" s="70">
        <v>0</v>
      </c>
      <c r="G570" s="68">
        <f>+E570+F570</f>
        <v>0</v>
      </c>
      <c r="H570" s="70">
        <v>0</v>
      </c>
      <c r="I570" s="71">
        <f t="shared" si="208"/>
        <v>0</v>
      </c>
      <c r="J570" s="56"/>
    </row>
    <row r="571" spans="1:10" ht="13.7" customHeight="1">
      <c r="A571" s="17" t="s">
        <v>660</v>
      </c>
      <c r="B571" s="46" t="s">
        <v>580</v>
      </c>
      <c r="C571" s="70">
        <v>0</v>
      </c>
      <c r="D571" s="70">
        <v>0</v>
      </c>
      <c r="E571" s="68">
        <f t="shared" si="209"/>
        <v>0</v>
      </c>
      <c r="F571" s="70">
        <v>0</v>
      </c>
      <c r="G571" s="68">
        <f t="shared" si="210"/>
        <v>0</v>
      </c>
      <c r="H571" s="70">
        <v>0</v>
      </c>
      <c r="I571" s="71">
        <f t="shared" si="208"/>
        <v>0</v>
      </c>
      <c r="J571" s="56"/>
    </row>
    <row r="572" spans="1:10" ht="14.1" customHeight="1">
      <c r="A572" s="17" t="s">
        <v>661</v>
      </c>
      <c r="B572" s="35" t="s">
        <v>159</v>
      </c>
      <c r="C572" s="70">
        <v>0</v>
      </c>
      <c r="D572" s="70">
        <v>0</v>
      </c>
      <c r="E572" s="68">
        <f t="shared" si="209"/>
        <v>0</v>
      </c>
      <c r="F572" s="70">
        <v>0</v>
      </c>
      <c r="G572" s="68">
        <f t="shared" si="210"/>
        <v>0</v>
      </c>
      <c r="H572" s="70">
        <v>0</v>
      </c>
      <c r="I572" s="71">
        <f t="shared" si="208"/>
        <v>0</v>
      </c>
      <c r="J572" s="56"/>
    </row>
    <row r="573" spans="1:10" ht="14.1" customHeight="1">
      <c r="A573" s="47"/>
      <c r="B573" s="3" t="s">
        <v>662</v>
      </c>
      <c r="C573" s="72">
        <f t="shared" ref="C573:H573" si="211">SUM(C566:C572)</f>
        <v>0</v>
      </c>
      <c r="D573" s="72">
        <f t="shared" si="211"/>
        <v>0</v>
      </c>
      <c r="E573" s="72">
        <f t="shared" si="211"/>
        <v>0</v>
      </c>
      <c r="F573" s="72">
        <f t="shared" si="211"/>
        <v>0</v>
      </c>
      <c r="G573" s="72">
        <f t="shared" si="211"/>
        <v>0</v>
      </c>
      <c r="H573" s="72">
        <f t="shared" si="211"/>
        <v>0</v>
      </c>
      <c r="I573" s="73">
        <f>+H573-G573</f>
        <v>0</v>
      </c>
      <c r="J573" s="56"/>
    </row>
    <row r="574" spans="1:10" ht="14.1" customHeight="1">
      <c r="A574" s="47"/>
      <c r="B574" s="8"/>
      <c r="C574" s="68"/>
      <c r="D574" s="68"/>
      <c r="E574" s="68"/>
      <c r="F574" s="68"/>
      <c r="G574" s="68"/>
      <c r="H574" s="68"/>
      <c r="I574" s="71"/>
      <c r="J574" s="56"/>
    </row>
    <row r="575" spans="1:10" ht="14.1" customHeight="1">
      <c r="A575" s="17" t="s">
        <v>86</v>
      </c>
      <c r="B575" s="8" t="s">
        <v>87</v>
      </c>
      <c r="C575" s="68"/>
      <c r="D575" s="68"/>
      <c r="E575" s="68"/>
      <c r="F575" s="68"/>
      <c r="G575" s="68"/>
      <c r="H575" s="68"/>
      <c r="I575" s="68"/>
      <c r="J575" s="56"/>
    </row>
    <row r="576" spans="1:10" ht="14.1" customHeight="1">
      <c r="A576" s="17" t="s">
        <v>663</v>
      </c>
      <c r="B576" s="46" t="s">
        <v>626</v>
      </c>
      <c r="C576" s="70">
        <v>0</v>
      </c>
      <c r="D576" s="70">
        <v>0</v>
      </c>
      <c r="E576" s="68">
        <f t="shared" ref="E576" si="212">+C576+D576</f>
        <v>0</v>
      </c>
      <c r="F576" s="70">
        <v>0</v>
      </c>
      <c r="G576" s="68">
        <f t="shared" ref="G576" si="213">+E576+F576</f>
        <v>0</v>
      </c>
      <c r="H576" s="70">
        <v>0</v>
      </c>
      <c r="I576" s="71">
        <f t="shared" ref="I576" si="214">+H576-G576</f>
        <v>0</v>
      </c>
      <c r="J576" s="56"/>
    </row>
    <row r="577" spans="1:10" ht="14.1" customHeight="1">
      <c r="A577" s="17" t="s">
        <v>664</v>
      </c>
      <c r="B577" s="46" t="s">
        <v>628</v>
      </c>
      <c r="C577" s="70">
        <v>0</v>
      </c>
      <c r="D577" s="70">
        <v>0</v>
      </c>
      <c r="E577" s="68">
        <f t="shared" ref="E577:E582" si="215">+C577+D577</f>
        <v>0</v>
      </c>
      <c r="F577" s="70">
        <v>0</v>
      </c>
      <c r="G577" s="68">
        <f t="shared" ref="G577:G582" si="216">+E577+F577</f>
        <v>0</v>
      </c>
      <c r="H577" s="70">
        <v>0</v>
      </c>
      <c r="I577" s="71">
        <f t="shared" ref="I577:I582" si="217">+H577-G577</f>
        <v>0</v>
      </c>
      <c r="J577" s="56"/>
    </row>
    <row r="578" spans="1:10" ht="14.1" customHeight="1">
      <c r="A578" s="17" t="s">
        <v>665</v>
      </c>
      <c r="B578" s="46" t="s">
        <v>1522</v>
      </c>
      <c r="C578" s="70">
        <v>0</v>
      </c>
      <c r="D578" s="70">
        <v>0</v>
      </c>
      <c r="E578" s="68">
        <f t="shared" si="215"/>
        <v>0</v>
      </c>
      <c r="F578" s="70">
        <v>0</v>
      </c>
      <c r="G578" s="68">
        <f t="shared" si="216"/>
        <v>0</v>
      </c>
      <c r="H578" s="70">
        <v>0</v>
      </c>
      <c r="I578" s="71">
        <f t="shared" si="217"/>
        <v>0</v>
      </c>
      <c r="J578" s="56"/>
    </row>
    <row r="579" spans="1:10" ht="14.1" customHeight="1">
      <c r="A579" s="17" t="s">
        <v>666</v>
      </c>
      <c r="B579" s="46" t="s">
        <v>1527</v>
      </c>
      <c r="C579" s="70">
        <v>0</v>
      </c>
      <c r="D579" s="70">
        <v>0</v>
      </c>
      <c r="E579" s="68">
        <f t="shared" si="215"/>
        <v>0</v>
      </c>
      <c r="F579" s="70">
        <v>0</v>
      </c>
      <c r="G579" s="68">
        <f t="shared" si="216"/>
        <v>0</v>
      </c>
      <c r="H579" s="70">
        <v>0</v>
      </c>
      <c r="I579" s="71">
        <f t="shared" si="217"/>
        <v>0</v>
      </c>
      <c r="J579" s="56"/>
    </row>
    <row r="580" spans="1:10" ht="14.1" customHeight="1">
      <c r="A580" s="17" t="s">
        <v>667</v>
      </c>
      <c r="B580" s="46" t="s">
        <v>668</v>
      </c>
      <c r="C580" s="70">
        <v>0</v>
      </c>
      <c r="D580" s="70">
        <v>0</v>
      </c>
      <c r="E580" s="68">
        <f t="shared" si="215"/>
        <v>0</v>
      </c>
      <c r="F580" s="70">
        <v>0</v>
      </c>
      <c r="G580" s="68">
        <f t="shared" si="216"/>
        <v>0</v>
      </c>
      <c r="H580" s="70">
        <v>0</v>
      </c>
      <c r="I580" s="71">
        <f t="shared" si="217"/>
        <v>0</v>
      </c>
      <c r="J580" s="56"/>
    </row>
    <row r="581" spans="1:10" ht="14.1" customHeight="1">
      <c r="A581" s="17" t="s">
        <v>1528</v>
      </c>
      <c r="B581" s="46" t="s">
        <v>1529</v>
      </c>
      <c r="C581" s="70">
        <v>0</v>
      </c>
      <c r="D581" s="70">
        <v>0</v>
      </c>
      <c r="E581" s="68">
        <f t="shared" si="215"/>
        <v>0</v>
      </c>
      <c r="F581" s="70">
        <v>0</v>
      </c>
      <c r="G581" s="68">
        <f t="shared" si="216"/>
        <v>0</v>
      </c>
      <c r="H581" s="70">
        <v>0</v>
      </c>
      <c r="I581" s="71">
        <f t="shared" si="217"/>
        <v>0</v>
      </c>
      <c r="J581" s="56"/>
    </row>
    <row r="582" spans="1:10" ht="14.1" customHeight="1">
      <c r="A582" s="17" t="s">
        <v>669</v>
      </c>
      <c r="B582" s="35" t="s">
        <v>159</v>
      </c>
      <c r="C582" s="70">
        <v>0</v>
      </c>
      <c r="D582" s="70">
        <v>0</v>
      </c>
      <c r="E582" s="68">
        <f t="shared" si="215"/>
        <v>0</v>
      </c>
      <c r="F582" s="70">
        <v>0</v>
      </c>
      <c r="G582" s="68">
        <f t="shared" si="216"/>
        <v>0</v>
      </c>
      <c r="H582" s="70">
        <v>0</v>
      </c>
      <c r="I582" s="71">
        <f t="shared" si="217"/>
        <v>0</v>
      </c>
      <c r="J582" s="56"/>
    </row>
    <row r="583" spans="1:10" ht="14.1" customHeight="1">
      <c r="A583" s="47"/>
      <c r="B583" s="3" t="s">
        <v>670</v>
      </c>
      <c r="C583" s="72">
        <f t="shared" ref="C583:H583" si="218">SUM(C576:C582)</f>
        <v>0</v>
      </c>
      <c r="D583" s="72">
        <f t="shared" si="218"/>
        <v>0</v>
      </c>
      <c r="E583" s="72">
        <f t="shared" si="218"/>
        <v>0</v>
      </c>
      <c r="F583" s="72">
        <f t="shared" si="218"/>
        <v>0</v>
      </c>
      <c r="G583" s="72">
        <f t="shared" si="218"/>
        <v>0</v>
      </c>
      <c r="H583" s="72">
        <f t="shared" si="218"/>
        <v>0</v>
      </c>
      <c r="I583" s="73">
        <f>+H583-G583</f>
        <v>0</v>
      </c>
      <c r="J583" s="56"/>
    </row>
    <row r="584" spans="1:10" ht="14.1" customHeight="1">
      <c r="A584" s="47"/>
      <c r="B584" s="8"/>
      <c r="C584" s="68"/>
      <c r="D584" s="68"/>
      <c r="E584" s="68"/>
      <c r="F584" s="68"/>
      <c r="G584" s="68"/>
      <c r="H584" s="68"/>
      <c r="I584" s="71"/>
      <c r="J584" s="56"/>
    </row>
    <row r="585" spans="1:10" ht="14.1" customHeight="1">
      <c r="A585" s="17" t="s">
        <v>88</v>
      </c>
      <c r="B585" s="8" t="s">
        <v>89</v>
      </c>
      <c r="C585" s="68"/>
      <c r="D585" s="68"/>
      <c r="E585" s="68"/>
      <c r="F585" s="68"/>
      <c r="G585" s="68"/>
      <c r="H585" s="68"/>
      <c r="I585" s="68"/>
      <c r="J585" s="56"/>
    </row>
    <row r="586" spans="1:10" ht="14.1" customHeight="1">
      <c r="A586" s="17" t="s">
        <v>671</v>
      </c>
      <c r="B586" s="46" t="s">
        <v>672</v>
      </c>
      <c r="C586" s="70">
        <v>0</v>
      </c>
      <c r="D586" s="70">
        <v>0</v>
      </c>
      <c r="E586" s="68">
        <f>+C586+D586</f>
        <v>0</v>
      </c>
      <c r="F586" s="70">
        <v>0</v>
      </c>
      <c r="G586" s="68">
        <f>+E586+F586</f>
        <v>0</v>
      </c>
      <c r="H586" s="70">
        <v>0</v>
      </c>
      <c r="I586" s="71">
        <f t="shared" ref="I586:I593" si="219">+H586-G586</f>
        <v>0</v>
      </c>
      <c r="J586" s="56"/>
    </row>
    <row r="587" spans="1:10" ht="14.1" customHeight="1">
      <c r="A587" s="17" t="s">
        <v>673</v>
      </c>
      <c r="B587" s="46" t="s">
        <v>674</v>
      </c>
      <c r="C587" s="70">
        <v>0</v>
      </c>
      <c r="D587" s="70">
        <v>0</v>
      </c>
      <c r="E587" s="68">
        <f t="shared" ref="E587:E593" si="220">+C587+D587</f>
        <v>0</v>
      </c>
      <c r="F587" s="70">
        <v>0</v>
      </c>
      <c r="G587" s="68">
        <f t="shared" ref="G587:G593" si="221">+E587+F587</f>
        <v>0</v>
      </c>
      <c r="H587" s="70">
        <v>0</v>
      </c>
      <c r="I587" s="71">
        <f t="shared" si="219"/>
        <v>0</v>
      </c>
      <c r="J587" s="56"/>
    </row>
    <row r="588" spans="1:10" ht="14.1" customHeight="1">
      <c r="A588" s="17" t="s">
        <v>675</v>
      </c>
      <c r="B588" s="46" t="s">
        <v>676</v>
      </c>
      <c r="C588" s="70">
        <v>0</v>
      </c>
      <c r="D588" s="70">
        <v>0</v>
      </c>
      <c r="E588" s="68">
        <f t="shared" si="220"/>
        <v>0</v>
      </c>
      <c r="F588" s="70">
        <v>0</v>
      </c>
      <c r="G588" s="68">
        <f t="shared" si="221"/>
        <v>0</v>
      </c>
      <c r="H588" s="70">
        <v>0</v>
      </c>
      <c r="I588" s="71">
        <f t="shared" si="219"/>
        <v>0</v>
      </c>
      <c r="J588" s="56"/>
    </row>
    <row r="589" spans="1:10" ht="14.1" customHeight="1">
      <c r="A589" s="17" t="s">
        <v>677</v>
      </c>
      <c r="B589" s="46" t="s">
        <v>678</v>
      </c>
      <c r="C589" s="70">
        <v>0</v>
      </c>
      <c r="D589" s="70">
        <v>0</v>
      </c>
      <c r="E589" s="68">
        <f t="shared" si="220"/>
        <v>0</v>
      </c>
      <c r="F589" s="70">
        <v>0</v>
      </c>
      <c r="G589" s="68">
        <f t="shared" si="221"/>
        <v>0</v>
      </c>
      <c r="H589" s="70">
        <v>0</v>
      </c>
      <c r="I589" s="71">
        <f t="shared" si="219"/>
        <v>0</v>
      </c>
      <c r="J589" s="56"/>
    </row>
    <row r="590" spans="1:10" ht="14.1" customHeight="1">
      <c r="A590" s="17" t="s">
        <v>679</v>
      </c>
      <c r="B590" s="46" t="s">
        <v>1672</v>
      </c>
      <c r="C590" s="70">
        <v>0</v>
      </c>
      <c r="D590" s="70">
        <v>0</v>
      </c>
      <c r="E590" s="68">
        <f t="shared" si="220"/>
        <v>0</v>
      </c>
      <c r="F590" s="70">
        <v>0</v>
      </c>
      <c r="G590" s="68">
        <f t="shared" si="221"/>
        <v>0</v>
      </c>
      <c r="H590" s="70">
        <v>0</v>
      </c>
      <c r="I590" s="71">
        <f t="shared" si="219"/>
        <v>0</v>
      </c>
      <c r="J590" s="56"/>
    </row>
    <row r="591" spans="1:10" ht="14.1" customHeight="1">
      <c r="A591" s="17" t="s">
        <v>680</v>
      </c>
      <c r="B591" s="46" t="s">
        <v>681</v>
      </c>
      <c r="C591" s="70">
        <v>0</v>
      </c>
      <c r="D591" s="70">
        <v>0</v>
      </c>
      <c r="E591" s="68">
        <f>+C591+D591</f>
        <v>0</v>
      </c>
      <c r="F591" s="70">
        <v>0</v>
      </c>
      <c r="G591" s="68">
        <f>+E591+F591</f>
        <v>0</v>
      </c>
      <c r="H591" s="70">
        <v>0</v>
      </c>
      <c r="I591" s="71">
        <f t="shared" si="219"/>
        <v>0</v>
      </c>
      <c r="J591" s="56"/>
    </row>
    <row r="592" spans="1:10" ht="14.1" customHeight="1">
      <c r="A592" s="17" t="s">
        <v>682</v>
      </c>
      <c r="B592" s="46" t="s">
        <v>1673</v>
      </c>
      <c r="C592" s="70">
        <v>0</v>
      </c>
      <c r="D592" s="70">
        <v>0</v>
      </c>
      <c r="E592" s="68">
        <f>+C592+D592</f>
        <v>0</v>
      </c>
      <c r="F592" s="70">
        <v>0</v>
      </c>
      <c r="G592" s="68">
        <f>+E592+F592</f>
        <v>0</v>
      </c>
      <c r="H592" s="70">
        <v>0</v>
      </c>
      <c r="I592" s="71">
        <f t="shared" si="219"/>
        <v>0</v>
      </c>
      <c r="J592" s="56"/>
    </row>
    <row r="593" spans="1:10" ht="14.1" customHeight="1">
      <c r="A593" s="17" t="s">
        <v>684</v>
      </c>
      <c r="B593" s="35" t="s">
        <v>159</v>
      </c>
      <c r="C593" s="70">
        <v>0</v>
      </c>
      <c r="D593" s="70">
        <v>0</v>
      </c>
      <c r="E593" s="68">
        <f t="shared" si="220"/>
        <v>0</v>
      </c>
      <c r="F593" s="70">
        <v>0</v>
      </c>
      <c r="G593" s="68">
        <f t="shared" si="221"/>
        <v>0</v>
      </c>
      <c r="H593" s="70">
        <v>0</v>
      </c>
      <c r="I593" s="71">
        <f t="shared" si="219"/>
        <v>0</v>
      </c>
      <c r="J593" s="56"/>
    </row>
    <row r="594" spans="1:10" ht="14.1" customHeight="1">
      <c r="A594" s="47"/>
      <c r="B594" s="3" t="s">
        <v>685</v>
      </c>
      <c r="C594" s="72">
        <f t="shared" ref="C594:H594" si="222">SUM(C586:C593)</f>
        <v>0</v>
      </c>
      <c r="D594" s="72">
        <f t="shared" si="222"/>
        <v>0</v>
      </c>
      <c r="E594" s="72">
        <f t="shared" si="222"/>
        <v>0</v>
      </c>
      <c r="F594" s="72">
        <f t="shared" si="222"/>
        <v>0</v>
      </c>
      <c r="G594" s="72">
        <f t="shared" si="222"/>
        <v>0</v>
      </c>
      <c r="H594" s="72">
        <f t="shared" si="222"/>
        <v>0</v>
      </c>
      <c r="I594" s="73">
        <f>+H594-G594</f>
        <v>0</v>
      </c>
      <c r="J594" s="56"/>
    </row>
    <row r="595" spans="1:10" ht="14.1" customHeight="1">
      <c r="A595" s="47"/>
      <c r="B595" s="8"/>
      <c r="C595" s="68"/>
      <c r="D595" s="68"/>
      <c r="E595" s="68"/>
      <c r="F595" s="68"/>
      <c r="G595" s="68"/>
      <c r="H595" s="68"/>
      <c r="I595" s="71"/>
      <c r="J595" s="56"/>
    </row>
    <row r="596" spans="1:10" ht="14.1" customHeight="1">
      <c r="A596" s="17" t="s">
        <v>90</v>
      </c>
      <c r="B596" s="8" t="s">
        <v>1679</v>
      </c>
      <c r="C596" s="68"/>
      <c r="D596" s="68"/>
      <c r="E596" s="68"/>
      <c r="F596" s="68"/>
      <c r="G596" s="68"/>
      <c r="H596" s="68"/>
      <c r="I596" s="68"/>
      <c r="J596" s="56"/>
    </row>
    <row r="597" spans="1:10" ht="14.1" customHeight="1">
      <c r="A597" s="17" t="s">
        <v>686</v>
      </c>
      <c r="B597" s="46" t="s">
        <v>687</v>
      </c>
      <c r="C597" s="70">
        <v>0</v>
      </c>
      <c r="D597" s="70">
        <v>0</v>
      </c>
      <c r="E597" s="68">
        <f>+C597+D597</f>
        <v>0</v>
      </c>
      <c r="F597" s="70">
        <v>0</v>
      </c>
      <c r="G597" s="68">
        <f>+E597+F597</f>
        <v>0</v>
      </c>
      <c r="H597" s="70">
        <v>0</v>
      </c>
      <c r="I597" s="71">
        <f t="shared" ref="I597:I611" si="223">+H597-G597</f>
        <v>0</v>
      </c>
      <c r="J597" s="56"/>
    </row>
    <row r="598" spans="1:10" ht="14.1" customHeight="1">
      <c r="A598" s="17" t="s">
        <v>688</v>
      </c>
      <c r="B598" s="46" t="s">
        <v>689</v>
      </c>
      <c r="C598" s="70">
        <v>0</v>
      </c>
      <c r="D598" s="70">
        <v>0</v>
      </c>
      <c r="E598" s="68">
        <f t="shared" ref="E598:E605" si="224">+C598+D598</f>
        <v>0</v>
      </c>
      <c r="F598" s="70">
        <v>0</v>
      </c>
      <c r="G598" s="68">
        <f t="shared" ref="G598:G605" si="225">+E598+F598</f>
        <v>0</v>
      </c>
      <c r="H598" s="70">
        <v>0</v>
      </c>
      <c r="I598" s="71">
        <f t="shared" si="223"/>
        <v>0</v>
      </c>
      <c r="J598" s="56"/>
    </row>
    <row r="599" spans="1:10" ht="14.1" customHeight="1">
      <c r="A599" s="17" t="s">
        <v>690</v>
      </c>
      <c r="B599" s="46" t="s">
        <v>691</v>
      </c>
      <c r="C599" s="70">
        <v>0</v>
      </c>
      <c r="D599" s="70">
        <v>0</v>
      </c>
      <c r="E599" s="68">
        <f t="shared" si="224"/>
        <v>0</v>
      </c>
      <c r="F599" s="70">
        <v>0</v>
      </c>
      <c r="G599" s="68">
        <f t="shared" si="225"/>
        <v>0</v>
      </c>
      <c r="H599" s="70">
        <v>0</v>
      </c>
      <c r="I599" s="71">
        <f t="shared" si="223"/>
        <v>0</v>
      </c>
      <c r="J599" s="56"/>
    </row>
    <row r="600" spans="1:10" ht="14.1" customHeight="1">
      <c r="A600" s="17" t="s">
        <v>692</v>
      </c>
      <c r="B600" s="46" t="s">
        <v>1674</v>
      </c>
      <c r="C600" s="70">
        <v>0</v>
      </c>
      <c r="D600" s="70">
        <v>0</v>
      </c>
      <c r="E600" s="68">
        <f t="shared" si="224"/>
        <v>0</v>
      </c>
      <c r="F600" s="70">
        <v>0</v>
      </c>
      <c r="G600" s="68">
        <f t="shared" si="225"/>
        <v>0</v>
      </c>
      <c r="H600" s="70">
        <v>0</v>
      </c>
      <c r="I600" s="71">
        <f t="shared" si="223"/>
        <v>0</v>
      </c>
      <c r="J600" s="56"/>
    </row>
    <row r="601" spans="1:10" ht="14.1" customHeight="1">
      <c r="A601" s="17" t="s">
        <v>693</v>
      </c>
      <c r="B601" s="46" t="s">
        <v>1675</v>
      </c>
      <c r="C601" s="70">
        <v>0</v>
      </c>
      <c r="D601" s="70">
        <v>0</v>
      </c>
      <c r="E601" s="68">
        <f t="shared" si="224"/>
        <v>0</v>
      </c>
      <c r="F601" s="70">
        <v>0</v>
      </c>
      <c r="G601" s="68">
        <f t="shared" si="225"/>
        <v>0</v>
      </c>
      <c r="H601" s="70">
        <v>0</v>
      </c>
      <c r="I601" s="71">
        <f t="shared" si="223"/>
        <v>0</v>
      </c>
      <c r="J601" s="56"/>
    </row>
    <row r="602" spans="1:10" ht="14.1" customHeight="1">
      <c r="A602" s="17" t="s">
        <v>694</v>
      </c>
      <c r="B602" s="46" t="s">
        <v>426</v>
      </c>
      <c r="C602" s="70">
        <v>0</v>
      </c>
      <c r="D602" s="70">
        <v>0</v>
      </c>
      <c r="E602" s="68">
        <f t="shared" si="224"/>
        <v>0</v>
      </c>
      <c r="F602" s="70">
        <v>0</v>
      </c>
      <c r="G602" s="68">
        <f t="shared" si="225"/>
        <v>0</v>
      </c>
      <c r="H602" s="70">
        <v>0</v>
      </c>
      <c r="I602" s="71">
        <f t="shared" si="223"/>
        <v>0</v>
      </c>
      <c r="J602" s="56"/>
    </row>
    <row r="603" spans="1:10" ht="14.1" customHeight="1">
      <c r="A603" s="17" t="s">
        <v>695</v>
      </c>
      <c r="B603" s="46" t="s">
        <v>1676</v>
      </c>
      <c r="C603" s="70">
        <v>0</v>
      </c>
      <c r="D603" s="70">
        <v>0</v>
      </c>
      <c r="E603" s="68">
        <f t="shared" si="224"/>
        <v>0</v>
      </c>
      <c r="F603" s="70">
        <v>0</v>
      </c>
      <c r="G603" s="68">
        <f t="shared" si="225"/>
        <v>0</v>
      </c>
      <c r="H603" s="70">
        <v>0</v>
      </c>
      <c r="I603" s="71">
        <f t="shared" si="223"/>
        <v>0</v>
      </c>
      <c r="J603" s="56"/>
    </row>
    <row r="604" spans="1:10" ht="14.1" customHeight="1">
      <c r="A604" s="17" t="s">
        <v>696</v>
      </c>
      <c r="B604" s="46" t="s">
        <v>697</v>
      </c>
      <c r="C604" s="70">
        <v>0</v>
      </c>
      <c r="D604" s="70">
        <v>0</v>
      </c>
      <c r="E604" s="68">
        <f t="shared" si="224"/>
        <v>0</v>
      </c>
      <c r="F604" s="70">
        <v>0</v>
      </c>
      <c r="G604" s="68">
        <f t="shared" si="225"/>
        <v>0</v>
      </c>
      <c r="H604" s="70">
        <v>0</v>
      </c>
      <c r="I604" s="71">
        <f t="shared" si="223"/>
        <v>0</v>
      </c>
      <c r="J604" s="56"/>
    </row>
    <row r="605" spans="1:10" ht="14.1" customHeight="1">
      <c r="A605" s="17" t="s">
        <v>698</v>
      </c>
      <c r="B605" s="46" t="s">
        <v>699</v>
      </c>
      <c r="C605" s="70">
        <v>0</v>
      </c>
      <c r="D605" s="70">
        <v>0</v>
      </c>
      <c r="E605" s="68">
        <f t="shared" si="224"/>
        <v>0</v>
      </c>
      <c r="F605" s="70">
        <v>0</v>
      </c>
      <c r="G605" s="68">
        <f t="shared" si="225"/>
        <v>0</v>
      </c>
      <c r="H605" s="70">
        <v>0</v>
      </c>
      <c r="I605" s="71">
        <f t="shared" si="223"/>
        <v>0</v>
      </c>
      <c r="J605" s="56"/>
    </row>
    <row r="606" spans="1:10" ht="14.1" customHeight="1">
      <c r="A606" s="17" t="s">
        <v>700</v>
      </c>
      <c r="B606" s="46" t="s">
        <v>701</v>
      </c>
      <c r="C606" s="70">
        <v>0</v>
      </c>
      <c r="D606" s="70">
        <v>0</v>
      </c>
      <c r="E606" s="68">
        <f t="shared" ref="E606:E611" si="226">+C606+D606</f>
        <v>0</v>
      </c>
      <c r="F606" s="70">
        <v>0</v>
      </c>
      <c r="G606" s="68">
        <f t="shared" ref="G606:G611" si="227">+E606+F606</f>
        <v>0</v>
      </c>
      <c r="H606" s="70">
        <v>0</v>
      </c>
      <c r="I606" s="71">
        <f t="shared" si="223"/>
        <v>0</v>
      </c>
      <c r="J606" s="56"/>
    </row>
    <row r="607" spans="1:10" ht="14.1" customHeight="1">
      <c r="A607" s="17" t="s">
        <v>702</v>
      </c>
      <c r="B607" s="46" t="s">
        <v>703</v>
      </c>
      <c r="C607" s="70">
        <v>0</v>
      </c>
      <c r="D607" s="70">
        <v>0</v>
      </c>
      <c r="E607" s="68">
        <f t="shared" si="226"/>
        <v>0</v>
      </c>
      <c r="F607" s="70">
        <v>0</v>
      </c>
      <c r="G607" s="68">
        <f t="shared" si="227"/>
        <v>0</v>
      </c>
      <c r="H607" s="70">
        <v>0</v>
      </c>
      <c r="I607" s="71">
        <f t="shared" si="223"/>
        <v>0</v>
      </c>
      <c r="J607" s="56"/>
    </row>
    <row r="608" spans="1:10" ht="14.1" customHeight="1">
      <c r="A608" s="17" t="s">
        <v>704</v>
      </c>
      <c r="B608" s="46" t="s">
        <v>1677</v>
      </c>
      <c r="C608" s="70">
        <v>0</v>
      </c>
      <c r="D608" s="70">
        <v>0</v>
      </c>
      <c r="E608" s="68">
        <f t="shared" si="226"/>
        <v>0</v>
      </c>
      <c r="F608" s="70">
        <v>0</v>
      </c>
      <c r="G608" s="68">
        <f t="shared" si="227"/>
        <v>0</v>
      </c>
      <c r="H608" s="70">
        <v>0</v>
      </c>
      <c r="I608" s="71">
        <f t="shared" si="223"/>
        <v>0</v>
      </c>
      <c r="J608" s="56"/>
    </row>
    <row r="609" spans="1:10" ht="14.1" customHeight="1">
      <c r="A609" s="17" t="s">
        <v>705</v>
      </c>
      <c r="B609" s="46" t="s">
        <v>1678</v>
      </c>
      <c r="C609" s="70">
        <v>0</v>
      </c>
      <c r="D609" s="70">
        <v>0</v>
      </c>
      <c r="E609" s="68">
        <f t="shared" si="226"/>
        <v>0</v>
      </c>
      <c r="F609" s="70">
        <v>0</v>
      </c>
      <c r="G609" s="68">
        <f t="shared" si="227"/>
        <v>0</v>
      </c>
      <c r="H609" s="70">
        <v>0</v>
      </c>
      <c r="I609" s="71">
        <f t="shared" si="223"/>
        <v>0</v>
      </c>
      <c r="J609" s="56"/>
    </row>
    <row r="610" spans="1:10" ht="14.1" customHeight="1">
      <c r="A610" s="17" t="s">
        <v>706</v>
      </c>
      <c r="B610" s="46" t="s">
        <v>707</v>
      </c>
      <c r="C610" s="70">
        <v>0</v>
      </c>
      <c r="D610" s="70">
        <v>0</v>
      </c>
      <c r="E610" s="68">
        <f t="shared" si="226"/>
        <v>0</v>
      </c>
      <c r="F610" s="70">
        <v>0</v>
      </c>
      <c r="G610" s="68">
        <f t="shared" si="227"/>
        <v>0</v>
      </c>
      <c r="H610" s="70">
        <v>0</v>
      </c>
      <c r="I610" s="71">
        <f t="shared" si="223"/>
        <v>0</v>
      </c>
      <c r="J610" s="56"/>
    </row>
    <row r="611" spans="1:10" ht="14.1" customHeight="1">
      <c r="A611" s="17" t="s">
        <v>708</v>
      </c>
      <c r="B611" s="35" t="s">
        <v>159</v>
      </c>
      <c r="C611" s="70">
        <v>0</v>
      </c>
      <c r="D611" s="70">
        <v>0</v>
      </c>
      <c r="E611" s="68">
        <f t="shared" si="226"/>
        <v>0</v>
      </c>
      <c r="F611" s="70">
        <v>0</v>
      </c>
      <c r="G611" s="68">
        <f t="shared" si="227"/>
        <v>0</v>
      </c>
      <c r="H611" s="70">
        <v>0</v>
      </c>
      <c r="I611" s="71">
        <f t="shared" si="223"/>
        <v>0</v>
      </c>
      <c r="J611" s="56"/>
    </row>
    <row r="612" spans="1:10" ht="14.1" customHeight="1">
      <c r="A612" s="17" t="s">
        <v>29</v>
      </c>
      <c r="B612" s="3" t="s">
        <v>709</v>
      </c>
      <c r="C612" s="72">
        <f t="shared" ref="C612:H612" si="228">SUM(C597:C611)</f>
        <v>0</v>
      </c>
      <c r="D612" s="72">
        <f t="shared" si="228"/>
        <v>0</v>
      </c>
      <c r="E612" s="72">
        <f t="shared" si="228"/>
        <v>0</v>
      </c>
      <c r="F612" s="72">
        <f t="shared" si="228"/>
        <v>0</v>
      </c>
      <c r="G612" s="72">
        <f t="shared" si="228"/>
        <v>0</v>
      </c>
      <c r="H612" s="72">
        <f t="shared" si="228"/>
        <v>0</v>
      </c>
      <c r="I612" s="73">
        <f>+H612-G612</f>
        <v>0</v>
      </c>
      <c r="J612" s="56"/>
    </row>
    <row r="613" spans="1:10" ht="14.1" customHeight="1">
      <c r="A613" s="17" t="s">
        <v>29</v>
      </c>
      <c r="B613" s="8"/>
      <c r="C613" s="68"/>
      <c r="D613" s="68"/>
      <c r="E613" s="68"/>
      <c r="F613" s="68"/>
      <c r="G613" s="68"/>
      <c r="H613" s="68"/>
      <c r="I613" s="71"/>
      <c r="J613" s="56"/>
    </row>
    <row r="614" spans="1:10" ht="14.1" customHeight="1">
      <c r="A614" s="17" t="s">
        <v>92</v>
      </c>
      <c r="B614" s="8" t="s">
        <v>1680</v>
      </c>
      <c r="C614" s="68"/>
      <c r="D614" s="68"/>
      <c r="E614" s="68"/>
      <c r="F614" s="68"/>
      <c r="G614" s="68"/>
      <c r="H614" s="68"/>
      <c r="I614" s="68"/>
      <c r="J614" s="56"/>
    </row>
    <row r="615" spans="1:10" ht="14.1" customHeight="1">
      <c r="A615" s="17" t="s">
        <v>710</v>
      </c>
      <c r="B615" s="46" t="s">
        <v>1681</v>
      </c>
      <c r="C615" s="70">
        <v>0</v>
      </c>
      <c r="D615" s="70">
        <v>0</v>
      </c>
      <c r="E615" s="68">
        <f>+C615+D615</f>
        <v>0</v>
      </c>
      <c r="F615" s="70">
        <v>0</v>
      </c>
      <c r="G615" s="68">
        <f>+E615+F615</f>
        <v>0</v>
      </c>
      <c r="H615" s="70">
        <v>0</v>
      </c>
      <c r="I615" s="71">
        <f t="shared" ref="I615:I623" si="229">+H615-G615</f>
        <v>0</v>
      </c>
      <c r="J615" s="56"/>
    </row>
    <row r="616" spans="1:10" ht="14.1" customHeight="1">
      <c r="A616" s="17" t="s">
        <v>711</v>
      </c>
      <c r="B616" s="46" t="s">
        <v>691</v>
      </c>
      <c r="C616" s="70">
        <v>0</v>
      </c>
      <c r="D616" s="70">
        <v>0</v>
      </c>
      <c r="E616" s="68">
        <f t="shared" ref="E616:E622" si="230">+C616+D616</f>
        <v>0</v>
      </c>
      <c r="F616" s="70">
        <v>0</v>
      </c>
      <c r="G616" s="68">
        <f t="shared" ref="G616:G622" si="231">+E616+F616</f>
        <v>0</v>
      </c>
      <c r="H616" s="70">
        <v>0</v>
      </c>
      <c r="I616" s="71">
        <f t="shared" si="229"/>
        <v>0</v>
      </c>
      <c r="J616" s="56"/>
    </row>
    <row r="617" spans="1:10" ht="14.1" customHeight="1">
      <c r="A617" s="17" t="s">
        <v>712</v>
      </c>
      <c r="B617" s="46" t="s">
        <v>1682</v>
      </c>
      <c r="C617" s="70">
        <v>0</v>
      </c>
      <c r="D617" s="70">
        <v>0</v>
      </c>
      <c r="E617" s="68">
        <f t="shared" si="230"/>
        <v>0</v>
      </c>
      <c r="F617" s="70">
        <v>0</v>
      </c>
      <c r="G617" s="68">
        <f t="shared" si="231"/>
        <v>0</v>
      </c>
      <c r="H617" s="70">
        <v>0</v>
      </c>
      <c r="I617" s="71">
        <f t="shared" si="229"/>
        <v>0</v>
      </c>
      <c r="J617" s="56"/>
    </row>
    <row r="618" spans="1:10" ht="14.1" customHeight="1">
      <c r="A618" s="17" t="s">
        <v>713</v>
      </c>
      <c r="B618" s="46" t="s">
        <v>1683</v>
      </c>
      <c r="C618" s="70">
        <v>0</v>
      </c>
      <c r="D618" s="70">
        <v>0</v>
      </c>
      <c r="E618" s="68">
        <f t="shared" si="230"/>
        <v>0</v>
      </c>
      <c r="F618" s="70">
        <v>0</v>
      </c>
      <c r="G618" s="68">
        <f t="shared" si="231"/>
        <v>0</v>
      </c>
      <c r="H618" s="70">
        <v>0</v>
      </c>
      <c r="I618" s="71">
        <f t="shared" si="229"/>
        <v>0</v>
      </c>
      <c r="J618" s="56"/>
    </row>
    <row r="619" spans="1:10" ht="14.1" customHeight="1">
      <c r="A619" s="17" t="s">
        <v>714</v>
      </c>
      <c r="B619" s="46" t="s">
        <v>1675</v>
      </c>
      <c r="C619" s="70">
        <v>0</v>
      </c>
      <c r="D619" s="70">
        <v>0</v>
      </c>
      <c r="E619" s="68">
        <f t="shared" si="230"/>
        <v>0</v>
      </c>
      <c r="F619" s="70">
        <v>0</v>
      </c>
      <c r="G619" s="68">
        <f t="shared" si="231"/>
        <v>0</v>
      </c>
      <c r="H619" s="70">
        <v>0</v>
      </c>
      <c r="I619" s="71">
        <f t="shared" si="229"/>
        <v>0</v>
      </c>
      <c r="J619" s="56"/>
    </row>
    <row r="620" spans="1:10" ht="14.1" customHeight="1">
      <c r="A620" s="17" t="s">
        <v>715</v>
      </c>
      <c r="B620" s="46" t="s">
        <v>1684</v>
      </c>
      <c r="C620" s="70">
        <v>0</v>
      </c>
      <c r="D620" s="70">
        <v>0</v>
      </c>
      <c r="E620" s="68">
        <f t="shared" si="230"/>
        <v>0</v>
      </c>
      <c r="F620" s="70">
        <v>0</v>
      </c>
      <c r="G620" s="68">
        <f t="shared" si="231"/>
        <v>0</v>
      </c>
      <c r="H620" s="70">
        <v>0</v>
      </c>
      <c r="I620" s="71">
        <f t="shared" si="229"/>
        <v>0</v>
      </c>
      <c r="J620" s="56"/>
    </row>
    <row r="621" spans="1:10" ht="14.1" customHeight="1">
      <c r="A621" s="17" t="s">
        <v>716</v>
      </c>
      <c r="B621" s="46" t="s">
        <v>717</v>
      </c>
      <c r="C621" s="70">
        <v>0</v>
      </c>
      <c r="D621" s="70">
        <v>0</v>
      </c>
      <c r="E621" s="68">
        <f t="shared" si="230"/>
        <v>0</v>
      </c>
      <c r="F621" s="70">
        <v>0</v>
      </c>
      <c r="G621" s="68">
        <f t="shared" si="231"/>
        <v>0</v>
      </c>
      <c r="H621" s="70">
        <v>0</v>
      </c>
      <c r="I621" s="71">
        <f t="shared" si="229"/>
        <v>0</v>
      </c>
      <c r="J621" s="56"/>
    </row>
    <row r="622" spans="1:10" ht="14.1" customHeight="1">
      <c r="A622" s="17" t="s">
        <v>718</v>
      </c>
      <c r="B622" s="46" t="s">
        <v>1685</v>
      </c>
      <c r="C622" s="70">
        <v>0</v>
      </c>
      <c r="D622" s="70">
        <v>0</v>
      </c>
      <c r="E622" s="68">
        <f t="shared" si="230"/>
        <v>0</v>
      </c>
      <c r="F622" s="70">
        <v>0</v>
      </c>
      <c r="G622" s="68">
        <f t="shared" si="231"/>
        <v>0</v>
      </c>
      <c r="H622" s="70">
        <v>0</v>
      </c>
      <c r="I622" s="71">
        <f t="shared" si="229"/>
        <v>0</v>
      </c>
      <c r="J622" s="56"/>
    </row>
    <row r="623" spans="1:10" ht="14.1" customHeight="1">
      <c r="A623" s="17" t="s">
        <v>719</v>
      </c>
      <c r="B623" s="35" t="s">
        <v>159</v>
      </c>
      <c r="C623" s="70">
        <v>0</v>
      </c>
      <c r="D623" s="70">
        <v>0</v>
      </c>
      <c r="E623" s="68">
        <f>+C623+D623</f>
        <v>0</v>
      </c>
      <c r="F623" s="70">
        <v>0</v>
      </c>
      <c r="G623" s="68">
        <f>+E623+F623</f>
        <v>0</v>
      </c>
      <c r="H623" s="70">
        <v>0</v>
      </c>
      <c r="I623" s="71">
        <f t="shared" si="229"/>
        <v>0</v>
      </c>
      <c r="J623" s="56"/>
    </row>
    <row r="624" spans="1:10" ht="14.1" customHeight="1">
      <c r="A624" s="17" t="s">
        <v>29</v>
      </c>
      <c r="B624" s="3" t="s">
        <v>720</v>
      </c>
      <c r="C624" s="72">
        <f t="shared" ref="C624:H624" si="232">SUM(C615:C623)</f>
        <v>0</v>
      </c>
      <c r="D624" s="72">
        <f t="shared" si="232"/>
        <v>0</v>
      </c>
      <c r="E624" s="72">
        <f t="shared" si="232"/>
        <v>0</v>
      </c>
      <c r="F624" s="72">
        <f t="shared" si="232"/>
        <v>0</v>
      </c>
      <c r="G624" s="72">
        <f t="shared" si="232"/>
        <v>0</v>
      </c>
      <c r="H624" s="72">
        <f t="shared" si="232"/>
        <v>0</v>
      </c>
      <c r="I624" s="73">
        <f>+H624-G624</f>
        <v>0</v>
      </c>
      <c r="J624" s="56"/>
    </row>
    <row r="625" spans="1:10" ht="14.1" customHeight="1">
      <c r="A625" s="47"/>
      <c r="B625" s="8"/>
      <c r="C625" s="68"/>
      <c r="D625" s="68"/>
      <c r="E625" s="68"/>
      <c r="F625" s="68"/>
      <c r="G625" s="68"/>
      <c r="H625" s="68"/>
      <c r="I625" s="71"/>
      <c r="J625" s="56"/>
    </row>
    <row r="626" spans="1:10" ht="14.1" customHeight="1">
      <c r="A626" s="17" t="s">
        <v>93</v>
      </c>
      <c r="B626" s="8" t="s">
        <v>94</v>
      </c>
      <c r="C626" s="68"/>
      <c r="D626" s="68"/>
      <c r="E626" s="68"/>
      <c r="F626" s="68"/>
      <c r="G626" s="68"/>
      <c r="H626" s="68"/>
      <c r="I626" s="68"/>
      <c r="J626" s="56"/>
    </row>
    <row r="627" spans="1:10" ht="14.1" customHeight="1">
      <c r="A627" s="17" t="s">
        <v>721</v>
      </c>
      <c r="B627" s="46" t="s">
        <v>1686</v>
      </c>
      <c r="C627" s="70">
        <v>0</v>
      </c>
      <c r="D627" s="70">
        <v>0</v>
      </c>
      <c r="E627" s="68">
        <f>+C627+D627</f>
        <v>0</v>
      </c>
      <c r="F627" s="70">
        <v>0</v>
      </c>
      <c r="G627" s="68">
        <f>+E627+F627</f>
        <v>0</v>
      </c>
      <c r="H627" s="70">
        <v>0</v>
      </c>
      <c r="I627" s="71">
        <f t="shared" ref="I627:I636" si="233">+H627-G627</f>
        <v>0</v>
      </c>
      <c r="J627" s="56"/>
    </row>
    <row r="628" spans="1:10" ht="14.1" customHeight="1">
      <c r="A628" s="17" t="s">
        <v>722</v>
      </c>
      <c r="B628" s="46" t="s">
        <v>723</v>
      </c>
      <c r="C628" s="70">
        <v>0</v>
      </c>
      <c r="D628" s="70">
        <v>0</v>
      </c>
      <c r="E628" s="68">
        <f t="shared" ref="E628:E636" si="234">+C628+D628</f>
        <v>0</v>
      </c>
      <c r="F628" s="70">
        <v>0</v>
      </c>
      <c r="G628" s="68">
        <f t="shared" ref="G628:G636" si="235">+E628+F628</f>
        <v>0</v>
      </c>
      <c r="H628" s="70">
        <v>0</v>
      </c>
      <c r="I628" s="71">
        <f t="shared" si="233"/>
        <v>0</v>
      </c>
      <c r="J628" s="56"/>
    </row>
    <row r="629" spans="1:10" ht="14.1" customHeight="1">
      <c r="A629" s="17" t="s">
        <v>724</v>
      </c>
      <c r="B629" s="46" t="s">
        <v>725</v>
      </c>
      <c r="C629" s="70">
        <v>0</v>
      </c>
      <c r="D629" s="70">
        <v>0</v>
      </c>
      <c r="E629" s="68">
        <f t="shared" si="234"/>
        <v>0</v>
      </c>
      <c r="F629" s="70">
        <v>0</v>
      </c>
      <c r="G629" s="68">
        <f t="shared" si="235"/>
        <v>0</v>
      </c>
      <c r="H629" s="70">
        <v>0</v>
      </c>
      <c r="I629" s="71">
        <f t="shared" si="233"/>
        <v>0</v>
      </c>
      <c r="J629" s="56"/>
    </row>
    <row r="630" spans="1:10" ht="14.1" customHeight="1">
      <c r="A630" s="17" t="s">
        <v>726</v>
      </c>
      <c r="B630" s="46" t="s">
        <v>1687</v>
      </c>
      <c r="C630" s="70">
        <v>0</v>
      </c>
      <c r="D630" s="70">
        <v>0</v>
      </c>
      <c r="E630" s="68">
        <f t="shared" si="234"/>
        <v>0</v>
      </c>
      <c r="F630" s="70">
        <v>0</v>
      </c>
      <c r="G630" s="68">
        <f t="shared" si="235"/>
        <v>0</v>
      </c>
      <c r="H630" s="70">
        <v>0</v>
      </c>
      <c r="I630" s="71">
        <f t="shared" si="233"/>
        <v>0</v>
      </c>
      <c r="J630" s="56"/>
    </row>
    <row r="631" spans="1:10" ht="14.1" customHeight="1">
      <c r="A631" s="17" t="s">
        <v>1688</v>
      </c>
      <c r="B631" s="46" t="s">
        <v>1689</v>
      </c>
      <c r="C631" s="70">
        <v>0</v>
      </c>
      <c r="D631" s="70">
        <v>0</v>
      </c>
      <c r="E631" s="68">
        <f t="shared" ref="E631" si="236">+C631+D631</f>
        <v>0</v>
      </c>
      <c r="F631" s="70">
        <v>0</v>
      </c>
      <c r="G631" s="68">
        <f t="shared" ref="G631" si="237">+E631+F631</f>
        <v>0</v>
      </c>
      <c r="H631" s="70">
        <v>0</v>
      </c>
      <c r="I631" s="71">
        <f t="shared" ref="I631" si="238">+H631-G631</f>
        <v>0</v>
      </c>
      <c r="J631" s="56"/>
    </row>
    <row r="632" spans="1:10" ht="14.1" customHeight="1">
      <c r="A632" s="17" t="s">
        <v>727</v>
      </c>
      <c r="B632" s="46" t="s">
        <v>628</v>
      </c>
      <c r="C632" s="70">
        <v>0</v>
      </c>
      <c r="D632" s="70">
        <v>0</v>
      </c>
      <c r="E632" s="68">
        <f t="shared" si="234"/>
        <v>0</v>
      </c>
      <c r="F632" s="70">
        <v>0</v>
      </c>
      <c r="G632" s="68">
        <f t="shared" si="235"/>
        <v>0</v>
      </c>
      <c r="H632" s="70">
        <v>0</v>
      </c>
      <c r="I632" s="71">
        <f t="shared" si="233"/>
        <v>0</v>
      </c>
      <c r="J632" s="56"/>
    </row>
    <row r="633" spans="1:10" ht="14.1" customHeight="1">
      <c r="A633" s="17" t="s">
        <v>728</v>
      </c>
      <c r="B633" s="46" t="s">
        <v>1690</v>
      </c>
      <c r="C633" s="70">
        <v>0</v>
      </c>
      <c r="D633" s="70">
        <v>0</v>
      </c>
      <c r="E633" s="68">
        <f t="shared" si="234"/>
        <v>0</v>
      </c>
      <c r="F633" s="70">
        <v>0</v>
      </c>
      <c r="G633" s="68">
        <f t="shared" si="235"/>
        <v>0</v>
      </c>
      <c r="H633" s="70">
        <v>0</v>
      </c>
      <c r="I633" s="71">
        <f t="shared" si="233"/>
        <v>0</v>
      </c>
      <c r="J633" s="56"/>
    </row>
    <row r="634" spans="1:10" ht="13.7" customHeight="1">
      <c r="A634" s="17" t="s">
        <v>729</v>
      </c>
      <c r="B634" s="46" t="s">
        <v>683</v>
      </c>
      <c r="C634" s="70">
        <v>0</v>
      </c>
      <c r="D634" s="70">
        <v>0</v>
      </c>
      <c r="E634" s="68">
        <f t="shared" si="234"/>
        <v>0</v>
      </c>
      <c r="F634" s="70">
        <v>0</v>
      </c>
      <c r="G634" s="68">
        <f t="shared" si="235"/>
        <v>0</v>
      </c>
      <c r="H634" s="70">
        <v>0</v>
      </c>
      <c r="I634" s="71">
        <f t="shared" si="233"/>
        <v>0</v>
      </c>
      <c r="J634" s="56"/>
    </row>
    <row r="635" spans="1:10" ht="13.7" customHeight="1">
      <c r="A635" s="17" t="s">
        <v>730</v>
      </c>
      <c r="B635" s="46" t="s">
        <v>1691</v>
      </c>
      <c r="C635" s="70">
        <v>0</v>
      </c>
      <c r="D635" s="70">
        <v>0</v>
      </c>
      <c r="E635" s="68">
        <f>+C635+D635</f>
        <v>0</v>
      </c>
      <c r="F635" s="70">
        <v>0</v>
      </c>
      <c r="G635" s="68">
        <f>+E635+F635</f>
        <v>0</v>
      </c>
      <c r="H635" s="70">
        <v>0</v>
      </c>
      <c r="I635" s="71">
        <f>+H635-G635</f>
        <v>0</v>
      </c>
      <c r="J635" s="56"/>
    </row>
    <row r="636" spans="1:10" ht="14.1" customHeight="1">
      <c r="A636" s="17" t="s">
        <v>731</v>
      </c>
      <c r="B636" s="35" t="s">
        <v>159</v>
      </c>
      <c r="C636" s="70">
        <v>0</v>
      </c>
      <c r="D636" s="70">
        <v>0</v>
      </c>
      <c r="E636" s="68">
        <f t="shared" si="234"/>
        <v>0</v>
      </c>
      <c r="F636" s="70">
        <v>0</v>
      </c>
      <c r="G636" s="68">
        <f t="shared" si="235"/>
        <v>0</v>
      </c>
      <c r="H636" s="70">
        <v>0</v>
      </c>
      <c r="I636" s="71">
        <f t="shared" si="233"/>
        <v>0</v>
      </c>
      <c r="J636" s="56"/>
    </row>
    <row r="637" spans="1:10" ht="14.1" customHeight="1">
      <c r="A637" s="17" t="s">
        <v>29</v>
      </c>
      <c r="B637" s="3" t="s">
        <v>732</v>
      </c>
      <c r="C637" s="72">
        <f t="shared" ref="C637:H637" si="239">SUM(C627:C636)</f>
        <v>0</v>
      </c>
      <c r="D637" s="72">
        <f t="shared" si="239"/>
        <v>0</v>
      </c>
      <c r="E637" s="72">
        <f t="shared" si="239"/>
        <v>0</v>
      </c>
      <c r="F637" s="72">
        <f t="shared" si="239"/>
        <v>0</v>
      </c>
      <c r="G637" s="72">
        <f t="shared" si="239"/>
        <v>0</v>
      </c>
      <c r="H637" s="72">
        <f t="shared" si="239"/>
        <v>0</v>
      </c>
      <c r="I637" s="73">
        <f>+H637-G637</f>
        <v>0</v>
      </c>
      <c r="J637" s="56"/>
    </row>
    <row r="638" spans="1:10" ht="14.1" customHeight="1">
      <c r="A638" s="47"/>
      <c r="B638" s="8"/>
      <c r="C638" s="68"/>
      <c r="D638" s="68"/>
      <c r="E638" s="68"/>
      <c r="F638" s="68"/>
      <c r="G638" s="68"/>
      <c r="H638" s="68"/>
      <c r="I638" s="71"/>
      <c r="J638" s="56"/>
    </row>
    <row r="639" spans="1:10" ht="14.1" customHeight="1">
      <c r="A639" s="17" t="s">
        <v>95</v>
      </c>
      <c r="B639" s="8" t="s">
        <v>96</v>
      </c>
      <c r="C639" s="68"/>
      <c r="D639" s="68"/>
      <c r="E639" s="68"/>
      <c r="F639" s="68"/>
      <c r="G639" s="68"/>
      <c r="H639" s="68"/>
      <c r="I639" s="68"/>
      <c r="J639" s="56"/>
    </row>
    <row r="640" spans="1:10" ht="14.1" customHeight="1">
      <c r="A640" s="17" t="s">
        <v>733</v>
      </c>
      <c r="B640" s="46" t="s">
        <v>1686</v>
      </c>
      <c r="C640" s="70">
        <v>0</v>
      </c>
      <c r="D640" s="70">
        <v>0</v>
      </c>
      <c r="E640" s="68">
        <f t="shared" ref="E640:E647" si="240">+C640+D640</f>
        <v>0</v>
      </c>
      <c r="F640" s="70">
        <v>0</v>
      </c>
      <c r="G640" s="68">
        <f t="shared" ref="G640:G647" si="241">+E640+F640</f>
        <v>0</v>
      </c>
      <c r="H640" s="70">
        <v>0</v>
      </c>
      <c r="I640" s="71">
        <f t="shared" ref="I640:I647" si="242">+H640-G640</f>
        <v>0</v>
      </c>
      <c r="J640" s="56"/>
    </row>
    <row r="641" spans="1:10" ht="14.1" customHeight="1">
      <c r="A641" s="17" t="s">
        <v>734</v>
      </c>
      <c r="B641" s="46" t="s">
        <v>723</v>
      </c>
      <c r="C641" s="70">
        <v>0</v>
      </c>
      <c r="D641" s="70">
        <v>0</v>
      </c>
      <c r="E641" s="68">
        <f t="shared" si="240"/>
        <v>0</v>
      </c>
      <c r="F641" s="70">
        <v>0</v>
      </c>
      <c r="G641" s="68">
        <f t="shared" si="241"/>
        <v>0</v>
      </c>
      <c r="H641" s="70">
        <v>0</v>
      </c>
      <c r="I641" s="71">
        <f t="shared" si="242"/>
        <v>0</v>
      </c>
      <c r="J641" s="56"/>
    </row>
    <row r="642" spans="1:10" ht="14.1" customHeight="1">
      <c r="A642" s="17" t="s">
        <v>735</v>
      </c>
      <c r="B642" s="46" t="s">
        <v>725</v>
      </c>
      <c r="C642" s="70">
        <v>0</v>
      </c>
      <c r="D642" s="70">
        <v>0</v>
      </c>
      <c r="E642" s="68">
        <f t="shared" si="240"/>
        <v>0</v>
      </c>
      <c r="F642" s="70">
        <v>0</v>
      </c>
      <c r="G642" s="68">
        <f t="shared" si="241"/>
        <v>0</v>
      </c>
      <c r="H642" s="70">
        <v>0</v>
      </c>
      <c r="I642" s="71">
        <f t="shared" si="242"/>
        <v>0</v>
      </c>
      <c r="J642" s="56"/>
    </row>
    <row r="643" spans="1:10" ht="14.1" customHeight="1">
      <c r="A643" s="17" t="s">
        <v>736</v>
      </c>
      <c r="B643" s="46" t="s">
        <v>737</v>
      </c>
      <c r="C643" s="70">
        <v>0</v>
      </c>
      <c r="D643" s="70">
        <v>0</v>
      </c>
      <c r="E643" s="68">
        <f t="shared" si="240"/>
        <v>0</v>
      </c>
      <c r="F643" s="70">
        <v>0</v>
      </c>
      <c r="G643" s="68">
        <f t="shared" si="241"/>
        <v>0</v>
      </c>
      <c r="H643" s="70">
        <v>0</v>
      </c>
      <c r="I643" s="71">
        <f t="shared" si="242"/>
        <v>0</v>
      </c>
      <c r="J643" s="56"/>
    </row>
    <row r="644" spans="1:10" ht="14.1" customHeight="1">
      <c r="A644" s="17" t="s">
        <v>1692</v>
      </c>
      <c r="B644" s="46" t="s">
        <v>1665</v>
      </c>
      <c r="C644" s="70">
        <v>0</v>
      </c>
      <c r="D644" s="70">
        <v>0</v>
      </c>
      <c r="E644" s="68">
        <f t="shared" ref="E644" si="243">+C644+D644</f>
        <v>0</v>
      </c>
      <c r="F644" s="70">
        <v>0</v>
      </c>
      <c r="G644" s="68">
        <f t="shared" ref="G644" si="244">+E644+F644</f>
        <v>0</v>
      </c>
      <c r="H644" s="70">
        <v>0</v>
      </c>
      <c r="I644" s="71">
        <f t="shared" ref="I644" si="245">+H644-G644</f>
        <v>0</v>
      </c>
      <c r="J644" s="56"/>
    </row>
    <row r="645" spans="1:10" ht="14.1" customHeight="1">
      <c r="A645" s="17" t="s">
        <v>738</v>
      </c>
      <c r="B645" s="46" t="s">
        <v>628</v>
      </c>
      <c r="C645" s="70">
        <v>0</v>
      </c>
      <c r="D645" s="70">
        <v>0</v>
      </c>
      <c r="E645" s="68">
        <f t="shared" si="240"/>
        <v>0</v>
      </c>
      <c r="F645" s="70">
        <v>0</v>
      </c>
      <c r="G645" s="68">
        <f t="shared" si="241"/>
        <v>0</v>
      </c>
      <c r="H645" s="70">
        <v>0</v>
      </c>
      <c r="I645" s="71">
        <f t="shared" si="242"/>
        <v>0</v>
      </c>
      <c r="J645" s="56"/>
    </row>
    <row r="646" spans="1:10" ht="14.1" customHeight="1">
      <c r="A646" s="17" t="s">
        <v>739</v>
      </c>
      <c r="B646" s="46" t="s">
        <v>1691</v>
      </c>
      <c r="C646" s="70">
        <v>0</v>
      </c>
      <c r="D646" s="70">
        <v>0</v>
      </c>
      <c r="E646" s="68">
        <f t="shared" si="240"/>
        <v>0</v>
      </c>
      <c r="F646" s="70">
        <v>0</v>
      </c>
      <c r="G646" s="68">
        <f t="shared" si="241"/>
        <v>0</v>
      </c>
      <c r="H646" s="70">
        <v>0</v>
      </c>
      <c r="I646" s="71">
        <f t="shared" si="242"/>
        <v>0</v>
      </c>
      <c r="J646" s="56"/>
    </row>
    <row r="647" spans="1:10" ht="14.1" customHeight="1">
      <c r="A647" s="17" t="s">
        <v>740</v>
      </c>
      <c r="B647" s="35" t="s">
        <v>159</v>
      </c>
      <c r="C647" s="70">
        <v>0</v>
      </c>
      <c r="D647" s="70">
        <v>0</v>
      </c>
      <c r="E647" s="68">
        <f t="shared" si="240"/>
        <v>0</v>
      </c>
      <c r="F647" s="70">
        <v>0</v>
      </c>
      <c r="G647" s="68">
        <f t="shared" si="241"/>
        <v>0</v>
      </c>
      <c r="H647" s="70">
        <v>0</v>
      </c>
      <c r="I647" s="71">
        <f t="shared" si="242"/>
        <v>0</v>
      </c>
      <c r="J647" s="56"/>
    </row>
    <row r="648" spans="1:10" ht="14.1" customHeight="1">
      <c r="A648" s="17" t="s">
        <v>29</v>
      </c>
      <c r="B648" s="3" t="s">
        <v>741</v>
      </c>
      <c r="C648" s="72">
        <f t="shared" ref="C648:H648" si="246">SUM(C640:C647)</f>
        <v>0</v>
      </c>
      <c r="D648" s="72">
        <f t="shared" si="246"/>
        <v>0</v>
      </c>
      <c r="E648" s="72">
        <f t="shared" si="246"/>
        <v>0</v>
      </c>
      <c r="F648" s="72">
        <f t="shared" si="246"/>
        <v>0</v>
      </c>
      <c r="G648" s="72">
        <f t="shared" si="246"/>
        <v>0</v>
      </c>
      <c r="H648" s="72">
        <f t="shared" si="246"/>
        <v>0</v>
      </c>
      <c r="I648" s="73">
        <f>+H648-G648</f>
        <v>0</v>
      </c>
      <c r="J648" s="56"/>
    </row>
    <row r="649" spans="1:10" ht="14.1" customHeight="1">
      <c r="A649" s="47"/>
      <c r="B649" s="8"/>
      <c r="C649" s="68"/>
      <c r="D649" s="68"/>
      <c r="E649" s="68"/>
      <c r="F649" s="68"/>
      <c r="G649" s="68"/>
      <c r="H649" s="68"/>
      <c r="I649" s="71"/>
      <c r="J649" s="56"/>
    </row>
    <row r="650" spans="1:10" ht="14.1" customHeight="1">
      <c r="A650" s="17" t="s">
        <v>97</v>
      </c>
      <c r="B650" s="8" t="s">
        <v>98</v>
      </c>
      <c r="C650" s="68"/>
      <c r="D650" s="68"/>
      <c r="E650" s="68"/>
      <c r="F650" s="68"/>
      <c r="G650" s="68"/>
      <c r="H650" s="68"/>
      <c r="I650" s="68"/>
      <c r="J650" s="56"/>
    </row>
    <row r="651" spans="1:10" ht="14.1" customHeight="1">
      <c r="A651" s="17" t="s">
        <v>742</v>
      </c>
      <c r="B651" s="46" t="s">
        <v>1686</v>
      </c>
      <c r="C651" s="70">
        <v>0</v>
      </c>
      <c r="D651" s="70">
        <v>0</v>
      </c>
      <c r="E651" s="68">
        <f>+C651+D651</f>
        <v>0</v>
      </c>
      <c r="F651" s="70">
        <v>0</v>
      </c>
      <c r="G651" s="68">
        <f>+E651+F651</f>
        <v>0</v>
      </c>
      <c r="H651" s="70">
        <v>0</v>
      </c>
      <c r="I651" s="71">
        <f t="shared" ref="I651:I658" si="247">+H651-G651</f>
        <v>0</v>
      </c>
      <c r="J651" s="56"/>
    </row>
    <row r="652" spans="1:10" ht="14.1" customHeight="1">
      <c r="A652" s="17" t="s">
        <v>743</v>
      </c>
      <c r="B652" s="46" t="s">
        <v>723</v>
      </c>
      <c r="C652" s="70">
        <v>0</v>
      </c>
      <c r="D652" s="70">
        <v>0</v>
      </c>
      <c r="E652" s="68">
        <f t="shared" ref="E652:E658" si="248">+C652+D652</f>
        <v>0</v>
      </c>
      <c r="F652" s="70">
        <v>0</v>
      </c>
      <c r="G652" s="68">
        <f t="shared" ref="G652:G658" si="249">+E652+F652</f>
        <v>0</v>
      </c>
      <c r="H652" s="70">
        <v>0</v>
      </c>
      <c r="I652" s="71">
        <f t="shared" si="247"/>
        <v>0</v>
      </c>
      <c r="J652" s="56"/>
    </row>
    <row r="653" spans="1:10" ht="14.1" customHeight="1">
      <c r="A653" s="17" t="s">
        <v>744</v>
      </c>
      <c r="B653" s="46" t="s">
        <v>725</v>
      </c>
      <c r="C653" s="70">
        <v>0</v>
      </c>
      <c r="D653" s="70">
        <v>0</v>
      </c>
      <c r="E653" s="68">
        <f t="shared" si="248"/>
        <v>0</v>
      </c>
      <c r="F653" s="70">
        <v>0</v>
      </c>
      <c r="G653" s="68">
        <f t="shared" si="249"/>
        <v>0</v>
      </c>
      <c r="H653" s="70">
        <v>0</v>
      </c>
      <c r="I653" s="71">
        <f t="shared" si="247"/>
        <v>0</v>
      </c>
      <c r="J653" s="56"/>
    </row>
    <row r="654" spans="1:10" ht="14.1" customHeight="1">
      <c r="A654" s="17" t="s">
        <v>745</v>
      </c>
      <c r="B654" s="46" t="s">
        <v>1693</v>
      </c>
      <c r="C654" s="70">
        <v>0</v>
      </c>
      <c r="D654" s="70">
        <v>0</v>
      </c>
      <c r="E654" s="68">
        <f t="shared" si="248"/>
        <v>0</v>
      </c>
      <c r="F654" s="70">
        <v>0</v>
      </c>
      <c r="G654" s="68">
        <f t="shared" si="249"/>
        <v>0</v>
      </c>
      <c r="H654" s="70">
        <v>0</v>
      </c>
      <c r="I654" s="71">
        <f t="shared" si="247"/>
        <v>0</v>
      </c>
      <c r="J654" s="56"/>
    </row>
    <row r="655" spans="1:10" ht="14.1" customHeight="1">
      <c r="A655" s="17" t="s">
        <v>746</v>
      </c>
      <c r="B655" s="46" t="s">
        <v>747</v>
      </c>
      <c r="C655" s="70">
        <v>0</v>
      </c>
      <c r="D655" s="70">
        <v>0</v>
      </c>
      <c r="E655" s="68">
        <f>+C655+D655</f>
        <v>0</v>
      </c>
      <c r="F655" s="70">
        <v>0</v>
      </c>
      <c r="G655" s="68">
        <f>+E655+F655</f>
        <v>0</v>
      </c>
      <c r="H655" s="70">
        <v>0</v>
      </c>
      <c r="I655" s="71">
        <f t="shared" si="247"/>
        <v>0</v>
      </c>
      <c r="J655" s="56"/>
    </row>
    <row r="656" spans="1:10" ht="14.1" customHeight="1">
      <c r="A656" s="17" t="s">
        <v>748</v>
      </c>
      <c r="B656" s="46" t="s">
        <v>628</v>
      </c>
      <c r="C656" s="70">
        <v>0</v>
      </c>
      <c r="D656" s="70">
        <v>0</v>
      </c>
      <c r="E656" s="68">
        <f t="shared" si="248"/>
        <v>0</v>
      </c>
      <c r="F656" s="70">
        <v>0</v>
      </c>
      <c r="G656" s="68">
        <f t="shared" si="249"/>
        <v>0</v>
      </c>
      <c r="H656" s="70">
        <v>0</v>
      </c>
      <c r="I656" s="71">
        <f t="shared" si="247"/>
        <v>0</v>
      </c>
      <c r="J656" s="56"/>
    </row>
    <row r="657" spans="1:10" ht="14.1" customHeight="1">
      <c r="A657" s="17" t="s">
        <v>749</v>
      </c>
      <c r="B657" s="46" t="s">
        <v>1691</v>
      </c>
      <c r="C657" s="70">
        <v>0</v>
      </c>
      <c r="D657" s="70">
        <v>0</v>
      </c>
      <c r="E657" s="68">
        <f t="shared" si="248"/>
        <v>0</v>
      </c>
      <c r="F657" s="70">
        <v>0</v>
      </c>
      <c r="G657" s="68">
        <f t="shared" si="249"/>
        <v>0</v>
      </c>
      <c r="H657" s="70">
        <v>0</v>
      </c>
      <c r="I657" s="71">
        <f t="shared" si="247"/>
        <v>0</v>
      </c>
      <c r="J657" s="56"/>
    </row>
    <row r="658" spans="1:10" ht="14.1" customHeight="1">
      <c r="A658" s="17" t="s">
        <v>750</v>
      </c>
      <c r="B658" s="35" t="s">
        <v>159</v>
      </c>
      <c r="C658" s="70">
        <v>0</v>
      </c>
      <c r="D658" s="70">
        <v>0</v>
      </c>
      <c r="E658" s="68">
        <f t="shared" si="248"/>
        <v>0</v>
      </c>
      <c r="F658" s="70">
        <v>0</v>
      </c>
      <c r="G658" s="68">
        <f t="shared" si="249"/>
        <v>0</v>
      </c>
      <c r="H658" s="70">
        <v>0</v>
      </c>
      <c r="I658" s="71">
        <f t="shared" si="247"/>
        <v>0</v>
      </c>
      <c r="J658" s="56"/>
    </row>
    <row r="659" spans="1:10" ht="14.1" customHeight="1">
      <c r="A659" s="17" t="s">
        <v>29</v>
      </c>
      <c r="B659" s="3" t="s">
        <v>751</v>
      </c>
      <c r="C659" s="72">
        <f t="shared" ref="C659:H659" si="250">SUM(C651:C658)</f>
        <v>0</v>
      </c>
      <c r="D659" s="72">
        <f t="shared" si="250"/>
        <v>0</v>
      </c>
      <c r="E659" s="72">
        <f t="shared" si="250"/>
        <v>0</v>
      </c>
      <c r="F659" s="72">
        <f t="shared" si="250"/>
        <v>0</v>
      </c>
      <c r="G659" s="72">
        <f t="shared" si="250"/>
        <v>0</v>
      </c>
      <c r="H659" s="72">
        <f t="shared" si="250"/>
        <v>0</v>
      </c>
      <c r="I659" s="73">
        <f>+H659-G659</f>
        <v>0</v>
      </c>
      <c r="J659" s="56"/>
    </row>
    <row r="660" spans="1:10" ht="14.1" customHeight="1">
      <c r="A660" s="47"/>
      <c r="B660" s="8"/>
      <c r="C660" s="68"/>
      <c r="D660" s="68"/>
      <c r="E660" s="68"/>
      <c r="F660" s="68"/>
      <c r="G660" s="68"/>
      <c r="H660" s="68"/>
      <c r="I660" s="71"/>
      <c r="J660" s="56"/>
    </row>
    <row r="661" spans="1:10" ht="14.1" customHeight="1">
      <c r="A661" s="17" t="s">
        <v>99</v>
      </c>
      <c r="B661" s="8" t="s">
        <v>100</v>
      </c>
      <c r="C661" s="68"/>
      <c r="D661" s="68"/>
      <c r="E661" s="68"/>
      <c r="F661" s="68"/>
      <c r="G661" s="68"/>
      <c r="H661" s="68"/>
      <c r="I661" s="68"/>
      <c r="J661" s="56"/>
    </row>
    <row r="662" spans="1:10" ht="14.1" customHeight="1">
      <c r="A662" s="17" t="s">
        <v>752</v>
      </c>
      <c r="B662" s="46" t="s">
        <v>1686</v>
      </c>
      <c r="C662" s="70">
        <v>0</v>
      </c>
      <c r="D662" s="70">
        <v>0</v>
      </c>
      <c r="E662" s="68">
        <f t="shared" ref="E662:E667" si="251">+C662+D662</f>
        <v>0</v>
      </c>
      <c r="F662" s="70">
        <v>0</v>
      </c>
      <c r="G662" s="68">
        <f t="shared" ref="G662:G667" si="252">+E662+F662</f>
        <v>0</v>
      </c>
      <c r="H662" s="70">
        <v>0</v>
      </c>
      <c r="I662" s="71">
        <f t="shared" ref="I662:I667" si="253">+H662-G662</f>
        <v>0</v>
      </c>
      <c r="J662" s="56"/>
    </row>
    <row r="663" spans="1:10" ht="14.1" customHeight="1">
      <c r="A663" s="17" t="s">
        <v>753</v>
      </c>
      <c r="B663" s="46" t="s">
        <v>723</v>
      </c>
      <c r="C663" s="70">
        <v>0</v>
      </c>
      <c r="D663" s="70">
        <v>0</v>
      </c>
      <c r="E663" s="68">
        <f t="shared" si="251"/>
        <v>0</v>
      </c>
      <c r="F663" s="70">
        <v>0</v>
      </c>
      <c r="G663" s="68">
        <f t="shared" si="252"/>
        <v>0</v>
      </c>
      <c r="H663" s="70">
        <v>0</v>
      </c>
      <c r="I663" s="71">
        <f t="shared" si="253"/>
        <v>0</v>
      </c>
      <c r="J663" s="56"/>
    </row>
    <row r="664" spans="1:10" ht="14.1" customHeight="1">
      <c r="A664" s="17" t="s">
        <v>754</v>
      </c>
      <c r="B664" s="46" t="s">
        <v>1694</v>
      </c>
      <c r="C664" s="70">
        <v>0</v>
      </c>
      <c r="D664" s="70">
        <v>0</v>
      </c>
      <c r="E664" s="68">
        <f t="shared" si="251"/>
        <v>0</v>
      </c>
      <c r="F664" s="70">
        <v>0</v>
      </c>
      <c r="G664" s="68">
        <f t="shared" si="252"/>
        <v>0</v>
      </c>
      <c r="H664" s="70">
        <v>0</v>
      </c>
      <c r="I664" s="71">
        <f t="shared" si="253"/>
        <v>0</v>
      </c>
      <c r="J664" s="56"/>
    </row>
    <row r="665" spans="1:10" ht="14.1" customHeight="1">
      <c r="A665" s="17" t="s">
        <v>755</v>
      </c>
      <c r="B665" s="46" t="s">
        <v>756</v>
      </c>
      <c r="C665" s="70">
        <v>0</v>
      </c>
      <c r="D665" s="70">
        <v>0</v>
      </c>
      <c r="E665" s="68">
        <f t="shared" si="251"/>
        <v>0</v>
      </c>
      <c r="F665" s="70">
        <v>0</v>
      </c>
      <c r="G665" s="68">
        <f t="shared" si="252"/>
        <v>0</v>
      </c>
      <c r="H665" s="70">
        <v>0</v>
      </c>
      <c r="I665" s="71">
        <f t="shared" si="253"/>
        <v>0</v>
      </c>
      <c r="J665" s="56"/>
    </row>
    <row r="666" spans="1:10" ht="14.1" customHeight="1">
      <c r="A666" s="17" t="s">
        <v>757</v>
      </c>
      <c r="B666" s="46" t="s">
        <v>628</v>
      </c>
      <c r="C666" s="70">
        <v>0</v>
      </c>
      <c r="D666" s="70">
        <v>0</v>
      </c>
      <c r="E666" s="68">
        <f t="shared" si="251"/>
        <v>0</v>
      </c>
      <c r="F666" s="70">
        <v>0</v>
      </c>
      <c r="G666" s="68">
        <f t="shared" si="252"/>
        <v>0</v>
      </c>
      <c r="H666" s="70">
        <v>0</v>
      </c>
      <c r="I666" s="71">
        <f t="shared" si="253"/>
        <v>0</v>
      </c>
      <c r="J666" s="56"/>
    </row>
    <row r="667" spans="1:10" ht="14.1" customHeight="1">
      <c r="A667" s="17" t="s">
        <v>758</v>
      </c>
      <c r="B667" s="35" t="s">
        <v>159</v>
      </c>
      <c r="C667" s="70">
        <v>0</v>
      </c>
      <c r="D667" s="70">
        <v>0</v>
      </c>
      <c r="E667" s="68">
        <f t="shared" si="251"/>
        <v>0</v>
      </c>
      <c r="F667" s="70">
        <v>0</v>
      </c>
      <c r="G667" s="68">
        <f t="shared" si="252"/>
        <v>0</v>
      </c>
      <c r="H667" s="70">
        <v>0</v>
      </c>
      <c r="I667" s="71">
        <f t="shared" si="253"/>
        <v>0</v>
      </c>
      <c r="J667" s="56"/>
    </row>
    <row r="668" spans="1:10" ht="14.1" customHeight="1">
      <c r="A668" s="17" t="s">
        <v>29</v>
      </c>
      <c r="B668" s="3" t="s">
        <v>759</v>
      </c>
      <c r="C668" s="72">
        <f t="shared" ref="C668:H668" si="254">SUM(C662:C667)</f>
        <v>0</v>
      </c>
      <c r="D668" s="72">
        <f t="shared" si="254"/>
        <v>0</v>
      </c>
      <c r="E668" s="72">
        <f t="shared" si="254"/>
        <v>0</v>
      </c>
      <c r="F668" s="72">
        <f t="shared" si="254"/>
        <v>0</v>
      </c>
      <c r="G668" s="72">
        <f t="shared" si="254"/>
        <v>0</v>
      </c>
      <c r="H668" s="72">
        <f t="shared" si="254"/>
        <v>0</v>
      </c>
      <c r="I668" s="73">
        <f>+H668-G668</f>
        <v>0</v>
      </c>
      <c r="J668" s="56"/>
    </row>
    <row r="669" spans="1:10" ht="14.1" customHeight="1">
      <c r="A669" s="47"/>
      <c r="B669" s="8"/>
      <c r="C669" s="68"/>
      <c r="D669" s="68"/>
      <c r="E669" s="68"/>
      <c r="F669" s="68"/>
      <c r="G669" s="68"/>
      <c r="H669" s="68"/>
      <c r="I669" s="71"/>
      <c r="J669" s="56"/>
    </row>
    <row r="670" spans="1:10" ht="14.1" customHeight="1">
      <c r="A670" s="17" t="s">
        <v>101</v>
      </c>
      <c r="B670" s="8" t="s">
        <v>102</v>
      </c>
      <c r="C670" s="68"/>
      <c r="D670" s="68"/>
      <c r="E670" s="68"/>
      <c r="F670" s="68"/>
      <c r="G670" s="68"/>
      <c r="H670" s="68"/>
      <c r="I670" s="68"/>
      <c r="J670" s="56"/>
    </row>
    <row r="671" spans="1:10" ht="14.1" customHeight="1">
      <c r="A671" s="17" t="s">
        <v>760</v>
      </c>
      <c r="B671" s="46" t="s">
        <v>761</v>
      </c>
      <c r="C671" s="70">
        <v>0</v>
      </c>
      <c r="D671" s="70">
        <v>0</v>
      </c>
      <c r="E671" s="68">
        <f>+C671+D671</f>
        <v>0</v>
      </c>
      <c r="F671" s="70">
        <v>0</v>
      </c>
      <c r="G671" s="68">
        <f>+E671+F671</f>
        <v>0</v>
      </c>
      <c r="H671" s="70">
        <v>0</v>
      </c>
      <c r="I671" s="71">
        <f t="shared" ref="I671" si="255">+H671-G671</f>
        <v>0</v>
      </c>
      <c r="J671" s="56"/>
    </row>
    <row r="672" spans="1:10" ht="14.1" customHeight="1">
      <c r="A672" s="17" t="s">
        <v>762</v>
      </c>
      <c r="B672" s="46" t="s">
        <v>221</v>
      </c>
      <c r="C672" s="70">
        <v>0</v>
      </c>
      <c r="D672" s="70">
        <v>0</v>
      </c>
      <c r="E672" s="68">
        <f t="shared" ref="E672:E680" si="256">+C672+D672</f>
        <v>0</v>
      </c>
      <c r="F672" s="70">
        <v>0</v>
      </c>
      <c r="G672" s="68">
        <f t="shared" ref="G672:G680" si="257">+E672+F672</f>
        <v>0</v>
      </c>
      <c r="H672" s="70">
        <v>0</v>
      </c>
      <c r="I672" s="71">
        <f t="shared" ref="I672:I680" si="258">+H672-G672</f>
        <v>0</v>
      </c>
      <c r="J672" s="56"/>
    </row>
    <row r="673" spans="1:10" ht="14.1" customHeight="1">
      <c r="A673" s="17" t="s">
        <v>763</v>
      </c>
      <c r="B673" s="46" t="s">
        <v>1695</v>
      </c>
      <c r="C673" s="70">
        <v>0</v>
      </c>
      <c r="D673" s="70">
        <v>0</v>
      </c>
      <c r="E673" s="68">
        <f t="shared" si="256"/>
        <v>0</v>
      </c>
      <c r="F673" s="70">
        <v>0</v>
      </c>
      <c r="G673" s="68">
        <f t="shared" si="257"/>
        <v>0</v>
      </c>
      <c r="H673" s="70">
        <v>0</v>
      </c>
      <c r="I673" s="71">
        <f t="shared" si="258"/>
        <v>0</v>
      </c>
      <c r="J673" s="56"/>
    </row>
    <row r="674" spans="1:10" ht="14.1" customHeight="1">
      <c r="A674" s="17" t="s">
        <v>764</v>
      </c>
      <c r="B674" s="46" t="s">
        <v>765</v>
      </c>
      <c r="C674" s="70">
        <v>0</v>
      </c>
      <c r="D674" s="70">
        <v>0</v>
      </c>
      <c r="E674" s="68">
        <f t="shared" si="256"/>
        <v>0</v>
      </c>
      <c r="F674" s="70">
        <v>0</v>
      </c>
      <c r="G674" s="68">
        <f t="shared" si="257"/>
        <v>0</v>
      </c>
      <c r="H674" s="70">
        <v>0</v>
      </c>
      <c r="I674" s="71">
        <f t="shared" si="258"/>
        <v>0</v>
      </c>
      <c r="J674" s="56"/>
    </row>
    <row r="675" spans="1:10" ht="14.1" customHeight="1">
      <c r="A675" s="17" t="s">
        <v>766</v>
      </c>
      <c r="B675" s="46" t="s">
        <v>767</v>
      </c>
      <c r="C675" s="70">
        <v>0</v>
      </c>
      <c r="D675" s="70">
        <v>0</v>
      </c>
      <c r="E675" s="68">
        <f t="shared" si="256"/>
        <v>0</v>
      </c>
      <c r="F675" s="70">
        <v>0</v>
      </c>
      <c r="G675" s="68">
        <f t="shared" si="257"/>
        <v>0</v>
      </c>
      <c r="H675" s="70">
        <v>0</v>
      </c>
      <c r="I675" s="71">
        <f t="shared" si="258"/>
        <v>0</v>
      </c>
      <c r="J675" s="56"/>
    </row>
    <row r="676" spans="1:10" ht="14.1" customHeight="1">
      <c r="A676" s="17" t="s">
        <v>768</v>
      </c>
      <c r="B676" s="46" t="s">
        <v>1530</v>
      </c>
      <c r="C676" s="70">
        <v>0</v>
      </c>
      <c r="D676" s="70">
        <v>0</v>
      </c>
      <c r="E676" s="68">
        <f t="shared" si="256"/>
        <v>0</v>
      </c>
      <c r="F676" s="70">
        <v>0</v>
      </c>
      <c r="G676" s="68">
        <f t="shared" si="257"/>
        <v>0</v>
      </c>
      <c r="H676" s="70">
        <v>0</v>
      </c>
      <c r="I676" s="71">
        <f t="shared" si="258"/>
        <v>0</v>
      </c>
      <c r="J676" s="56"/>
    </row>
    <row r="677" spans="1:10" ht="14.1" customHeight="1">
      <c r="A677" s="17" t="s">
        <v>769</v>
      </c>
      <c r="B677" s="46" t="s">
        <v>770</v>
      </c>
      <c r="C677" s="70">
        <v>0</v>
      </c>
      <c r="D677" s="70">
        <v>0</v>
      </c>
      <c r="E677" s="68">
        <f t="shared" si="256"/>
        <v>0</v>
      </c>
      <c r="F677" s="70">
        <v>0</v>
      </c>
      <c r="G677" s="68">
        <f t="shared" si="257"/>
        <v>0</v>
      </c>
      <c r="H677" s="70">
        <v>0</v>
      </c>
      <c r="I677" s="71">
        <f t="shared" si="258"/>
        <v>0</v>
      </c>
      <c r="J677" s="56"/>
    </row>
    <row r="678" spans="1:10" ht="14.1" customHeight="1">
      <c r="A678" s="17" t="s">
        <v>771</v>
      </c>
      <c r="B678" s="46" t="s">
        <v>1532</v>
      </c>
      <c r="C678" s="70">
        <v>0</v>
      </c>
      <c r="D678" s="70">
        <v>0</v>
      </c>
      <c r="E678" s="68">
        <f t="shared" si="256"/>
        <v>0</v>
      </c>
      <c r="F678" s="70">
        <v>0</v>
      </c>
      <c r="G678" s="68">
        <f t="shared" si="257"/>
        <v>0</v>
      </c>
      <c r="H678" s="70">
        <v>0</v>
      </c>
      <c r="I678" s="71">
        <f t="shared" si="258"/>
        <v>0</v>
      </c>
      <c r="J678" s="56"/>
    </row>
    <row r="679" spans="1:10" ht="14.1" customHeight="1">
      <c r="A679" s="17" t="s">
        <v>1531</v>
      </c>
      <c r="B679" s="46" t="s">
        <v>1533</v>
      </c>
      <c r="C679" s="70">
        <v>0</v>
      </c>
      <c r="D679" s="70">
        <v>0</v>
      </c>
      <c r="E679" s="68">
        <f t="shared" si="256"/>
        <v>0</v>
      </c>
      <c r="F679" s="70">
        <v>0</v>
      </c>
      <c r="G679" s="68">
        <f t="shared" si="257"/>
        <v>0</v>
      </c>
      <c r="H679" s="70">
        <v>0</v>
      </c>
      <c r="I679" s="71">
        <f t="shared" si="258"/>
        <v>0</v>
      </c>
      <c r="J679" s="56"/>
    </row>
    <row r="680" spans="1:10" ht="14.1" customHeight="1">
      <c r="A680" s="17" t="s">
        <v>772</v>
      </c>
      <c r="B680" s="35" t="s">
        <v>159</v>
      </c>
      <c r="C680" s="70">
        <v>0</v>
      </c>
      <c r="D680" s="70">
        <v>0</v>
      </c>
      <c r="E680" s="68">
        <f t="shared" si="256"/>
        <v>0</v>
      </c>
      <c r="F680" s="70">
        <v>0</v>
      </c>
      <c r="G680" s="68">
        <f t="shared" si="257"/>
        <v>0</v>
      </c>
      <c r="H680" s="70">
        <v>0</v>
      </c>
      <c r="I680" s="71">
        <f t="shared" si="258"/>
        <v>0</v>
      </c>
      <c r="J680" s="56"/>
    </row>
    <row r="681" spans="1:10" ht="14.1" customHeight="1">
      <c r="A681" s="17" t="s">
        <v>29</v>
      </c>
      <c r="B681" s="3" t="s">
        <v>773</v>
      </c>
      <c r="C681" s="72">
        <f t="shared" ref="C681:H681" si="259">SUM(C671:C680)</f>
        <v>0</v>
      </c>
      <c r="D681" s="72">
        <f t="shared" si="259"/>
        <v>0</v>
      </c>
      <c r="E681" s="72">
        <f t="shared" si="259"/>
        <v>0</v>
      </c>
      <c r="F681" s="72">
        <f t="shared" si="259"/>
        <v>0</v>
      </c>
      <c r="G681" s="72">
        <f t="shared" si="259"/>
        <v>0</v>
      </c>
      <c r="H681" s="72">
        <f t="shared" si="259"/>
        <v>0</v>
      </c>
      <c r="I681" s="73">
        <f>+H681-G681</f>
        <v>0</v>
      </c>
      <c r="J681" s="56"/>
    </row>
    <row r="682" spans="1:10" ht="14.1" customHeight="1">
      <c r="A682" s="47"/>
      <c r="B682" s="8"/>
      <c r="C682" s="68"/>
      <c r="D682" s="68"/>
      <c r="E682" s="68"/>
      <c r="F682" s="68"/>
      <c r="G682" s="68"/>
      <c r="H682" s="68"/>
      <c r="I682" s="71"/>
      <c r="J682" s="56"/>
    </row>
    <row r="683" spans="1:10" ht="14.1" customHeight="1">
      <c r="A683" s="17" t="s">
        <v>103</v>
      </c>
      <c r="B683" s="8" t="s">
        <v>104</v>
      </c>
      <c r="C683" s="68"/>
      <c r="D683" s="68"/>
      <c r="E683" s="68"/>
      <c r="F683" s="68"/>
      <c r="G683" s="68"/>
      <c r="H683" s="68"/>
      <c r="I683" s="68"/>
      <c r="J683" s="56"/>
    </row>
    <row r="684" spans="1:10" ht="14.1" customHeight="1">
      <c r="A684" s="17" t="s">
        <v>774</v>
      </c>
      <c r="B684" s="46" t="s">
        <v>775</v>
      </c>
      <c r="C684" s="70">
        <v>0</v>
      </c>
      <c r="D684" s="70">
        <v>0</v>
      </c>
      <c r="E684" s="68">
        <f>+C684+D684</f>
        <v>0</v>
      </c>
      <c r="F684" s="70">
        <v>0</v>
      </c>
      <c r="G684" s="68">
        <f>+E684+F684</f>
        <v>0</v>
      </c>
      <c r="H684" s="70">
        <v>0</v>
      </c>
      <c r="I684" s="71">
        <f t="shared" ref="I684:I689" si="260">+H684-G684</f>
        <v>0</v>
      </c>
      <c r="J684" s="56"/>
    </row>
    <row r="685" spans="1:10" ht="14.1" customHeight="1">
      <c r="A685" s="17" t="s">
        <v>776</v>
      </c>
      <c r="B685" s="46" t="s">
        <v>777</v>
      </c>
      <c r="C685" s="70">
        <v>0</v>
      </c>
      <c r="D685" s="70">
        <v>0</v>
      </c>
      <c r="E685" s="68">
        <f>+C685+D685</f>
        <v>0</v>
      </c>
      <c r="F685" s="70">
        <v>0</v>
      </c>
      <c r="G685" s="68">
        <f>+E685+F685</f>
        <v>0</v>
      </c>
      <c r="H685" s="70">
        <v>0</v>
      </c>
      <c r="I685" s="71">
        <f t="shared" si="260"/>
        <v>0</v>
      </c>
      <c r="J685" s="56"/>
    </row>
    <row r="686" spans="1:10" ht="14.1" customHeight="1">
      <c r="A686" s="17" t="s">
        <v>778</v>
      </c>
      <c r="B686" s="46" t="s">
        <v>1696</v>
      </c>
      <c r="C686" s="70">
        <v>0</v>
      </c>
      <c r="D686" s="70">
        <v>0</v>
      </c>
      <c r="E686" s="68">
        <f>+C686+D686</f>
        <v>0</v>
      </c>
      <c r="F686" s="70">
        <v>0</v>
      </c>
      <c r="G686" s="68">
        <f>+E686+F686</f>
        <v>0</v>
      </c>
      <c r="H686" s="70">
        <v>0</v>
      </c>
      <c r="I686" s="71">
        <f t="shared" si="260"/>
        <v>0</v>
      </c>
      <c r="J686" s="56"/>
    </row>
    <row r="687" spans="1:10" ht="14.1" customHeight="1">
      <c r="A687" s="17" t="s">
        <v>779</v>
      </c>
      <c r="B687" s="46" t="s">
        <v>1697</v>
      </c>
      <c r="C687" s="70">
        <v>0</v>
      </c>
      <c r="D687" s="70">
        <v>0</v>
      </c>
      <c r="E687" s="68">
        <f>+C687+D687</f>
        <v>0</v>
      </c>
      <c r="F687" s="70">
        <v>0</v>
      </c>
      <c r="G687" s="68">
        <f>+E687+F687</f>
        <v>0</v>
      </c>
      <c r="H687" s="70">
        <v>0</v>
      </c>
      <c r="I687" s="71">
        <f t="shared" si="260"/>
        <v>0</v>
      </c>
      <c r="J687" s="56"/>
    </row>
    <row r="688" spans="1:10" ht="14.1" customHeight="1">
      <c r="A688" s="17" t="s">
        <v>781</v>
      </c>
      <c r="B688" s="35" t="s">
        <v>159</v>
      </c>
      <c r="C688" s="70">
        <v>0</v>
      </c>
      <c r="D688" s="70">
        <v>0</v>
      </c>
      <c r="E688" s="68">
        <f>+C688+D688</f>
        <v>0</v>
      </c>
      <c r="F688" s="70">
        <v>0</v>
      </c>
      <c r="G688" s="68">
        <f>+E688+F688</f>
        <v>0</v>
      </c>
      <c r="H688" s="70">
        <v>0</v>
      </c>
      <c r="I688" s="71">
        <f t="shared" si="260"/>
        <v>0</v>
      </c>
      <c r="J688" s="56"/>
    </row>
    <row r="689" spans="1:10" ht="14.1" customHeight="1">
      <c r="A689" s="17" t="s">
        <v>29</v>
      </c>
      <c r="B689" s="3" t="s">
        <v>782</v>
      </c>
      <c r="C689" s="72">
        <f t="shared" ref="C689:H689" si="261">SUM(C684:C688)</f>
        <v>0</v>
      </c>
      <c r="D689" s="72">
        <f t="shared" si="261"/>
        <v>0</v>
      </c>
      <c r="E689" s="72">
        <f t="shared" si="261"/>
        <v>0</v>
      </c>
      <c r="F689" s="72">
        <f t="shared" si="261"/>
        <v>0</v>
      </c>
      <c r="G689" s="72">
        <f t="shared" si="261"/>
        <v>0</v>
      </c>
      <c r="H689" s="72">
        <f t="shared" si="261"/>
        <v>0</v>
      </c>
      <c r="I689" s="73">
        <f t="shared" si="260"/>
        <v>0</v>
      </c>
      <c r="J689" s="56"/>
    </row>
    <row r="690" spans="1:10" ht="14.1" customHeight="1">
      <c r="A690" s="17"/>
      <c r="B690" s="8"/>
      <c r="C690" s="68"/>
      <c r="D690" s="68"/>
      <c r="E690" s="68"/>
      <c r="F690" s="68"/>
      <c r="G690" s="68"/>
      <c r="H690" s="68"/>
      <c r="I690" s="71"/>
      <c r="J690" s="56"/>
    </row>
    <row r="691" spans="1:10" ht="14.1" customHeight="1">
      <c r="A691" s="17" t="s">
        <v>105</v>
      </c>
      <c r="B691" s="8" t="s">
        <v>106</v>
      </c>
      <c r="C691" s="68"/>
      <c r="D691" s="68"/>
      <c r="E691" s="68"/>
      <c r="F691" s="68"/>
      <c r="G691" s="68"/>
      <c r="H691" s="68"/>
      <c r="I691" s="68"/>
      <c r="J691" s="56"/>
    </row>
    <row r="692" spans="1:10" ht="14.1" customHeight="1">
      <c r="A692" s="17" t="s">
        <v>783</v>
      </c>
      <c r="B692" s="46" t="s">
        <v>784</v>
      </c>
      <c r="C692" s="70">
        <v>0</v>
      </c>
      <c r="D692" s="70">
        <v>0</v>
      </c>
      <c r="E692" s="68">
        <f>+C692+D692</f>
        <v>0</v>
      </c>
      <c r="F692" s="70">
        <v>0</v>
      </c>
      <c r="G692" s="68">
        <f>+E692+F692</f>
        <v>0</v>
      </c>
      <c r="H692" s="70">
        <v>0</v>
      </c>
      <c r="I692" s="71">
        <f t="shared" ref="I692:I707" si="262">+H692-G692</f>
        <v>0</v>
      </c>
      <c r="J692" s="56"/>
    </row>
    <row r="693" spans="1:10" ht="14.1" customHeight="1">
      <c r="A693" s="17" t="s">
        <v>785</v>
      </c>
      <c r="B693" s="46" t="s">
        <v>770</v>
      </c>
      <c r="C693" s="70">
        <v>0</v>
      </c>
      <c r="D693" s="70">
        <v>0</v>
      </c>
      <c r="E693" s="68">
        <f t="shared" ref="E693:E698" si="263">+C693+D693</f>
        <v>0</v>
      </c>
      <c r="F693" s="70">
        <v>0</v>
      </c>
      <c r="G693" s="68">
        <f t="shared" ref="G693:G698" si="264">+E693+F693</f>
        <v>0</v>
      </c>
      <c r="H693" s="70">
        <v>0</v>
      </c>
      <c r="I693" s="71">
        <f t="shared" si="262"/>
        <v>0</v>
      </c>
      <c r="J693" s="56"/>
    </row>
    <row r="694" spans="1:10" ht="14.1" customHeight="1">
      <c r="A694" s="17" t="s">
        <v>786</v>
      </c>
      <c r="B694" s="46" t="s">
        <v>787</v>
      </c>
      <c r="C694" s="70">
        <v>0</v>
      </c>
      <c r="D694" s="70">
        <v>0</v>
      </c>
      <c r="E694" s="68">
        <f t="shared" si="263"/>
        <v>0</v>
      </c>
      <c r="F694" s="70">
        <v>0</v>
      </c>
      <c r="G694" s="68">
        <f t="shared" si="264"/>
        <v>0</v>
      </c>
      <c r="H694" s="70">
        <v>0</v>
      </c>
      <c r="I694" s="71">
        <f t="shared" si="262"/>
        <v>0</v>
      </c>
      <c r="J694" s="56"/>
    </row>
    <row r="695" spans="1:10" ht="14.1" customHeight="1">
      <c r="A695" s="17" t="s">
        <v>788</v>
      </c>
      <c r="B695" s="46" t="s">
        <v>1698</v>
      </c>
      <c r="C695" s="70">
        <v>0</v>
      </c>
      <c r="D695" s="70">
        <v>0</v>
      </c>
      <c r="E695" s="68">
        <f t="shared" si="263"/>
        <v>0</v>
      </c>
      <c r="F695" s="70">
        <v>0</v>
      </c>
      <c r="G695" s="68">
        <f t="shared" si="264"/>
        <v>0</v>
      </c>
      <c r="H695" s="70">
        <v>0</v>
      </c>
      <c r="I695" s="71">
        <f t="shared" si="262"/>
        <v>0</v>
      </c>
      <c r="J695" s="56"/>
    </row>
    <row r="696" spans="1:10" ht="14.1" customHeight="1">
      <c r="A696" s="17" t="s">
        <v>789</v>
      </c>
      <c r="B696" s="46" t="s">
        <v>790</v>
      </c>
      <c r="C696" s="70">
        <v>0</v>
      </c>
      <c r="D696" s="70">
        <v>0</v>
      </c>
      <c r="E696" s="68">
        <f t="shared" si="263"/>
        <v>0</v>
      </c>
      <c r="F696" s="70">
        <v>0</v>
      </c>
      <c r="G696" s="68">
        <f t="shared" si="264"/>
        <v>0</v>
      </c>
      <c r="H696" s="70">
        <v>0</v>
      </c>
      <c r="I696" s="71">
        <f t="shared" si="262"/>
        <v>0</v>
      </c>
      <c r="J696" s="56"/>
    </row>
    <row r="697" spans="1:10" ht="14.1" customHeight="1">
      <c r="A697" s="17" t="s">
        <v>791</v>
      </c>
      <c r="B697" s="46" t="s">
        <v>792</v>
      </c>
      <c r="C697" s="70">
        <v>0</v>
      </c>
      <c r="D697" s="70">
        <v>0</v>
      </c>
      <c r="E697" s="68">
        <f t="shared" si="263"/>
        <v>0</v>
      </c>
      <c r="F697" s="70">
        <v>0</v>
      </c>
      <c r="G697" s="68">
        <f t="shared" si="264"/>
        <v>0</v>
      </c>
      <c r="H697" s="70">
        <v>0</v>
      </c>
      <c r="I697" s="71">
        <f t="shared" si="262"/>
        <v>0</v>
      </c>
      <c r="J697" s="56"/>
    </row>
    <row r="698" spans="1:10" ht="14.1" customHeight="1">
      <c r="A698" s="17" t="s">
        <v>793</v>
      </c>
      <c r="B698" s="46" t="s">
        <v>794</v>
      </c>
      <c r="C698" s="70">
        <v>0</v>
      </c>
      <c r="D698" s="70">
        <v>0</v>
      </c>
      <c r="E698" s="68">
        <f t="shared" si="263"/>
        <v>0</v>
      </c>
      <c r="F698" s="70">
        <v>0</v>
      </c>
      <c r="G698" s="68">
        <f t="shared" si="264"/>
        <v>0</v>
      </c>
      <c r="H698" s="70">
        <v>0</v>
      </c>
      <c r="I698" s="71">
        <f t="shared" si="262"/>
        <v>0</v>
      </c>
      <c r="J698" s="56"/>
    </row>
    <row r="699" spans="1:10" ht="14.1" customHeight="1">
      <c r="A699" s="17" t="s">
        <v>795</v>
      </c>
      <c r="B699" s="46" t="s">
        <v>796</v>
      </c>
      <c r="C699" s="70">
        <v>0</v>
      </c>
      <c r="D699" s="70">
        <v>0</v>
      </c>
      <c r="E699" s="68">
        <f t="shared" ref="E699:E707" si="265">+C699+D699</f>
        <v>0</v>
      </c>
      <c r="F699" s="70">
        <v>0</v>
      </c>
      <c r="G699" s="68">
        <f t="shared" ref="G699:G707" si="266">+E699+F699</f>
        <v>0</v>
      </c>
      <c r="H699" s="70">
        <v>0</v>
      </c>
      <c r="I699" s="71">
        <f t="shared" si="262"/>
        <v>0</v>
      </c>
      <c r="J699" s="56"/>
    </row>
    <row r="700" spans="1:10" ht="14.1" customHeight="1">
      <c r="A700" s="17" t="s">
        <v>797</v>
      </c>
      <c r="B700" s="46" t="s">
        <v>798</v>
      </c>
      <c r="C700" s="70">
        <v>0</v>
      </c>
      <c r="D700" s="70">
        <v>0</v>
      </c>
      <c r="E700" s="68">
        <f t="shared" si="265"/>
        <v>0</v>
      </c>
      <c r="F700" s="70">
        <v>0</v>
      </c>
      <c r="G700" s="68">
        <f t="shared" si="266"/>
        <v>0</v>
      </c>
      <c r="H700" s="70">
        <v>0</v>
      </c>
      <c r="I700" s="71">
        <f t="shared" si="262"/>
        <v>0</v>
      </c>
      <c r="J700" s="56"/>
    </row>
    <row r="701" spans="1:10" ht="14.1" customHeight="1">
      <c r="A701" s="17" t="s">
        <v>799</v>
      </c>
      <c r="B701" s="46" t="s">
        <v>800</v>
      </c>
      <c r="C701" s="70">
        <v>0</v>
      </c>
      <c r="D701" s="70">
        <v>0</v>
      </c>
      <c r="E701" s="68">
        <f t="shared" si="265"/>
        <v>0</v>
      </c>
      <c r="F701" s="70">
        <v>0</v>
      </c>
      <c r="G701" s="68">
        <f t="shared" si="266"/>
        <v>0</v>
      </c>
      <c r="H701" s="70">
        <v>0</v>
      </c>
      <c r="I701" s="71">
        <f t="shared" si="262"/>
        <v>0</v>
      </c>
      <c r="J701" s="56"/>
    </row>
    <row r="702" spans="1:10" ht="14.1" customHeight="1">
      <c r="A702" s="17" t="s">
        <v>801</v>
      </c>
      <c r="B702" s="46" t="s">
        <v>802</v>
      </c>
      <c r="C702" s="70">
        <v>0</v>
      </c>
      <c r="D702" s="70">
        <v>0</v>
      </c>
      <c r="E702" s="68">
        <f t="shared" si="265"/>
        <v>0</v>
      </c>
      <c r="F702" s="70">
        <v>0</v>
      </c>
      <c r="G702" s="68">
        <f t="shared" si="266"/>
        <v>0</v>
      </c>
      <c r="H702" s="70">
        <v>0</v>
      </c>
      <c r="I702" s="71">
        <f t="shared" si="262"/>
        <v>0</v>
      </c>
      <c r="J702" s="56"/>
    </row>
    <row r="703" spans="1:10" ht="14.1" customHeight="1">
      <c r="A703" s="17" t="s">
        <v>803</v>
      </c>
      <c r="B703" s="46" t="s">
        <v>1699</v>
      </c>
      <c r="C703" s="70">
        <v>0</v>
      </c>
      <c r="D703" s="70">
        <v>0</v>
      </c>
      <c r="E703" s="68">
        <f t="shared" si="265"/>
        <v>0</v>
      </c>
      <c r="F703" s="70">
        <v>0</v>
      </c>
      <c r="G703" s="68">
        <f t="shared" si="266"/>
        <v>0</v>
      </c>
      <c r="H703" s="70">
        <v>0</v>
      </c>
      <c r="I703" s="71">
        <f t="shared" si="262"/>
        <v>0</v>
      </c>
      <c r="J703" s="56"/>
    </row>
    <row r="704" spans="1:10" ht="14.1" customHeight="1">
      <c r="A704" s="17" t="s">
        <v>1700</v>
      </c>
      <c r="B704" s="46" t="s">
        <v>1701</v>
      </c>
      <c r="C704" s="70">
        <v>0</v>
      </c>
      <c r="D704" s="70">
        <v>0</v>
      </c>
      <c r="E704" s="68">
        <f t="shared" ref="E704" si="267">+C704+D704</f>
        <v>0</v>
      </c>
      <c r="F704" s="70">
        <v>0</v>
      </c>
      <c r="G704" s="68">
        <f t="shared" ref="G704" si="268">+E704+F704</f>
        <v>0</v>
      </c>
      <c r="H704" s="70">
        <v>0</v>
      </c>
      <c r="I704" s="71">
        <f t="shared" ref="I704" si="269">+H704-G704</f>
        <v>0</v>
      </c>
      <c r="J704" s="56"/>
    </row>
    <row r="705" spans="1:10" ht="14.1" customHeight="1">
      <c r="A705" s="17" t="s">
        <v>804</v>
      </c>
      <c r="B705" s="46" t="s">
        <v>805</v>
      </c>
      <c r="C705" s="70">
        <v>0</v>
      </c>
      <c r="D705" s="70">
        <v>0</v>
      </c>
      <c r="E705" s="68">
        <f>+C705+D705</f>
        <v>0</v>
      </c>
      <c r="F705" s="70">
        <v>0</v>
      </c>
      <c r="G705" s="68">
        <f>+E705+F705</f>
        <v>0</v>
      </c>
      <c r="H705" s="70">
        <v>0</v>
      </c>
      <c r="I705" s="71">
        <f>+H705-G705</f>
        <v>0</v>
      </c>
      <c r="J705" s="56"/>
    </row>
    <row r="706" spans="1:10" ht="14.1" customHeight="1">
      <c r="A706" s="17" t="s">
        <v>806</v>
      </c>
      <c r="B706" s="46" t="s">
        <v>807</v>
      </c>
      <c r="C706" s="70">
        <v>0</v>
      </c>
      <c r="D706" s="70">
        <v>0</v>
      </c>
      <c r="E706" s="68">
        <f t="shared" si="265"/>
        <v>0</v>
      </c>
      <c r="F706" s="70">
        <v>0</v>
      </c>
      <c r="G706" s="68">
        <f t="shared" si="266"/>
        <v>0</v>
      </c>
      <c r="H706" s="70">
        <v>0</v>
      </c>
      <c r="I706" s="71">
        <f t="shared" si="262"/>
        <v>0</v>
      </c>
      <c r="J706" s="56"/>
    </row>
    <row r="707" spans="1:10" ht="14.1" customHeight="1">
      <c r="A707" s="17" t="s">
        <v>808</v>
      </c>
      <c r="B707" s="35" t="s">
        <v>159</v>
      </c>
      <c r="C707" s="70">
        <v>0</v>
      </c>
      <c r="D707" s="70">
        <v>0</v>
      </c>
      <c r="E707" s="68">
        <f t="shared" si="265"/>
        <v>0</v>
      </c>
      <c r="F707" s="70">
        <v>0</v>
      </c>
      <c r="G707" s="68">
        <f t="shared" si="266"/>
        <v>0</v>
      </c>
      <c r="H707" s="70">
        <v>0</v>
      </c>
      <c r="I707" s="71">
        <f t="shared" si="262"/>
        <v>0</v>
      </c>
      <c r="J707" s="56"/>
    </row>
    <row r="708" spans="1:10" ht="14.1" customHeight="1">
      <c r="A708" s="17" t="s">
        <v>29</v>
      </c>
      <c r="B708" s="3" t="s">
        <v>809</v>
      </c>
      <c r="C708" s="72">
        <f t="shared" ref="C708:H708" si="270">SUM(C692:C707)</f>
        <v>0</v>
      </c>
      <c r="D708" s="72">
        <f t="shared" si="270"/>
        <v>0</v>
      </c>
      <c r="E708" s="72">
        <f t="shared" si="270"/>
        <v>0</v>
      </c>
      <c r="F708" s="72">
        <f t="shared" si="270"/>
        <v>0</v>
      </c>
      <c r="G708" s="72">
        <f t="shared" si="270"/>
        <v>0</v>
      </c>
      <c r="H708" s="72">
        <f t="shared" si="270"/>
        <v>0</v>
      </c>
      <c r="I708" s="73">
        <f>+H708-G708</f>
        <v>0</v>
      </c>
      <c r="J708" s="56"/>
    </row>
    <row r="709" spans="1:10" ht="14.1" customHeight="1">
      <c r="A709" s="17"/>
      <c r="B709" s="108"/>
      <c r="C709" s="72"/>
      <c r="D709" s="72"/>
      <c r="E709" s="72"/>
      <c r="F709" s="72"/>
      <c r="G709" s="72"/>
      <c r="H709" s="72"/>
      <c r="I709" s="73"/>
      <c r="J709" s="56"/>
    </row>
    <row r="710" spans="1:10" ht="14.1" customHeight="1">
      <c r="A710" s="17" t="s">
        <v>1054</v>
      </c>
      <c r="B710" s="108" t="s">
        <v>1062</v>
      </c>
      <c r="C710" s="72"/>
      <c r="D710" s="72"/>
      <c r="E710" s="72"/>
      <c r="F710" s="72"/>
      <c r="G710" s="72"/>
      <c r="H710" s="72"/>
      <c r="I710" s="73"/>
      <c r="J710" s="56"/>
    </row>
    <row r="711" spans="1:10" ht="14.1" customHeight="1">
      <c r="A711" s="17" t="s">
        <v>1076</v>
      </c>
      <c r="B711" s="109" t="s">
        <v>1084</v>
      </c>
      <c r="C711" s="68">
        <v>0</v>
      </c>
      <c r="D711" s="68">
        <v>0</v>
      </c>
      <c r="E711" s="68">
        <f>C711+D711</f>
        <v>0</v>
      </c>
      <c r="F711" s="68">
        <v>0</v>
      </c>
      <c r="G711" s="68">
        <f>E711+F711</f>
        <v>0</v>
      </c>
      <c r="H711" s="68">
        <v>0</v>
      </c>
      <c r="I711" s="71">
        <f>H711-G711</f>
        <v>0</v>
      </c>
      <c r="J711" s="56"/>
    </row>
    <row r="712" spans="1:10" ht="14.1" customHeight="1">
      <c r="A712" s="17" t="s">
        <v>1077</v>
      </c>
      <c r="B712" s="109" t="s">
        <v>1085</v>
      </c>
      <c r="C712" s="68">
        <v>0</v>
      </c>
      <c r="D712" s="68">
        <v>0</v>
      </c>
      <c r="E712" s="68">
        <f t="shared" ref="E712:E717" si="271">C712+D712</f>
        <v>0</v>
      </c>
      <c r="F712" s="68">
        <v>0</v>
      </c>
      <c r="G712" s="68">
        <f t="shared" ref="G712:G717" si="272">E712+F712</f>
        <v>0</v>
      </c>
      <c r="H712" s="68">
        <v>0</v>
      </c>
      <c r="I712" s="71">
        <f t="shared" ref="I712:I717" si="273">H712-G712</f>
        <v>0</v>
      </c>
      <c r="J712" s="56"/>
    </row>
    <row r="713" spans="1:10" ht="14.1" customHeight="1">
      <c r="A713" s="17" t="s">
        <v>1078</v>
      </c>
      <c r="B713" s="109" t="s">
        <v>1086</v>
      </c>
      <c r="C713" s="68">
        <v>0</v>
      </c>
      <c r="D713" s="68">
        <v>0</v>
      </c>
      <c r="E713" s="68">
        <f t="shared" si="271"/>
        <v>0</v>
      </c>
      <c r="F713" s="68">
        <v>0</v>
      </c>
      <c r="G713" s="68">
        <f t="shared" si="272"/>
        <v>0</v>
      </c>
      <c r="H713" s="68">
        <v>0</v>
      </c>
      <c r="I713" s="71">
        <f t="shared" si="273"/>
        <v>0</v>
      </c>
      <c r="J713" s="56"/>
    </row>
    <row r="714" spans="1:10" ht="14.1" customHeight="1">
      <c r="A714" s="17" t="s">
        <v>1079</v>
      </c>
      <c r="B714" s="109" t="s">
        <v>1087</v>
      </c>
      <c r="C714" s="68">
        <v>0</v>
      </c>
      <c r="D714" s="68">
        <v>0</v>
      </c>
      <c r="E714" s="68">
        <f t="shared" si="271"/>
        <v>0</v>
      </c>
      <c r="F714" s="68">
        <v>0</v>
      </c>
      <c r="G714" s="68">
        <f t="shared" si="272"/>
        <v>0</v>
      </c>
      <c r="H714" s="68">
        <v>0</v>
      </c>
      <c r="I714" s="71">
        <f t="shared" si="273"/>
        <v>0</v>
      </c>
      <c r="J714" s="56"/>
    </row>
    <row r="715" spans="1:10" ht="14.1" customHeight="1">
      <c r="A715" s="17" t="s">
        <v>1080</v>
      </c>
      <c r="B715" s="109" t="s">
        <v>1088</v>
      </c>
      <c r="C715" s="68">
        <v>0</v>
      </c>
      <c r="D715" s="68">
        <v>0</v>
      </c>
      <c r="E715" s="68">
        <f t="shared" si="271"/>
        <v>0</v>
      </c>
      <c r="F715" s="68">
        <v>0</v>
      </c>
      <c r="G715" s="68">
        <f t="shared" si="272"/>
        <v>0</v>
      </c>
      <c r="H715" s="68">
        <v>0</v>
      </c>
      <c r="I715" s="71">
        <f t="shared" si="273"/>
        <v>0</v>
      </c>
      <c r="J715" s="56"/>
    </row>
    <row r="716" spans="1:10" ht="14.1" customHeight="1">
      <c r="A716" s="17" t="s">
        <v>1081</v>
      </c>
      <c r="B716" s="109" t="s">
        <v>221</v>
      </c>
      <c r="C716" s="68">
        <v>0</v>
      </c>
      <c r="D716" s="68">
        <v>0</v>
      </c>
      <c r="E716" s="68">
        <f t="shared" si="271"/>
        <v>0</v>
      </c>
      <c r="F716" s="68">
        <v>0</v>
      </c>
      <c r="G716" s="68">
        <f t="shared" si="272"/>
        <v>0</v>
      </c>
      <c r="H716" s="68">
        <v>0</v>
      </c>
      <c r="I716" s="71">
        <f t="shared" si="273"/>
        <v>0</v>
      </c>
      <c r="J716" s="56"/>
    </row>
    <row r="717" spans="1:10" ht="14.1" customHeight="1">
      <c r="A717" s="17" t="s">
        <v>1082</v>
      </c>
      <c r="B717" s="109" t="s">
        <v>159</v>
      </c>
      <c r="C717" s="68">
        <v>0</v>
      </c>
      <c r="D717" s="68">
        <v>0</v>
      </c>
      <c r="E717" s="68">
        <f t="shared" si="271"/>
        <v>0</v>
      </c>
      <c r="F717" s="68">
        <v>0</v>
      </c>
      <c r="G717" s="68">
        <f t="shared" si="272"/>
        <v>0</v>
      </c>
      <c r="H717" s="68">
        <v>0</v>
      </c>
      <c r="I717" s="71">
        <f t="shared" si="273"/>
        <v>0</v>
      </c>
      <c r="J717" s="56"/>
    </row>
    <row r="718" spans="1:10" ht="14.1" customHeight="1">
      <c r="A718" s="17"/>
      <c r="B718" s="3" t="s">
        <v>1083</v>
      </c>
      <c r="C718" s="72">
        <f>SUM(C711:C717)</f>
        <v>0</v>
      </c>
      <c r="D718" s="72">
        <f t="shared" ref="D718:I718" si="274">SUM(D711:D717)</f>
        <v>0</v>
      </c>
      <c r="E718" s="72">
        <f t="shared" si="274"/>
        <v>0</v>
      </c>
      <c r="F718" s="72">
        <f t="shared" si="274"/>
        <v>0</v>
      </c>
      <c r="G718" s="72">
        <f t="shared" si="274"/>
        <v>0</v>
      </c>
      <c r="H718" s="72">
        <f t="shared" si="274"/>
        <v>0</v>
      </c>
      <c r="I718" s="72">
        <f t="shared" si="274"/>
        <v>0</v>
      </c>
      <c r="J718" s="56"/>
    </row>
    <row r="719" spans="1:10" ht="14.1" customHeight="1">
      <c r="A719" s="17"/>
      <c r="B719" s="108"/>
      <c r="C719" s="72"/>
      <c r="D719" s="72"/>
      <c r="E719" s="72"/>
      <c r="F719" s="72"/>
      <c r="G719" s="72"/>
      <c r="H719" s="72"/>
      <c r="I719" s="73"/>
      <c r="J719" s="56"/>
    </row>
    <row r="720" spans="1:10" ht="14.1" customHeight="1">
      <c r="A720" s="17" t="s">
        <v>1055</v>
      </c>
      <c r="B720" s="108" t="s">
        <v>1063</v>
      </c>
      <c r="C720" s="72"/>
      <c r="D720" s="72"/>
      <c r="E720" s="72"/>
      <c r="F720" s="72"/>
      <c r="G720" s="72"/>
      <c r="H720" s="72"/>
      <c r="I720" s="73"/>
      <c r="J720" s="56"/>
    </row>
    <row r="721" spans="1:10" ht="14.1" customHeight="1">
      <c r="A721" s="17" t="s">
        <v>1089</v>
      </c>
      <c r="B721" s="109" t="s">
        <v>1106</v>
      </c>
      <c r="C721" s="68">
        <v>0</v>
      </c>
      <c r="D721" s="68">
        <v>0</v>
      </c>
      <c r="E721" s="68">
        <f>C721+D721</f>
        <v>0</v>
      </c>
      <c r="F721" s="68">
        <v>0</v>
      </c>
      <c r="G721" s="68">
        <f>E721+F721</f>
        <v>0</v>
      </c>
      <c r="H721" s="68">
        <v>0</v>
      </c>
      <c r="I721" s="71">
        <f>H721-G721</f>
        <v>0</v>
      </c>
      <c r="J721" s="56"/>
    </row>
    <row r="722" spans="1:10" ht="14.1" customHeight="1">
      <c r="A722" s="17" t="s">
        <v>1090</v>
      </c>
      <c r="B722" s="109" t="s">
        <v>1107</v>
      </c>
      <c r="C722" s="68">
        <v>0</v>
      </c>
      <c r="D722" s="68">
        <v>0</v>
      </c>
      <c r="E722" s="68">
        <f t="shared" ref="E722:E736" si="275">C722+D722</f>
        <v>0</v>
      </c>
      <c r="F722" s="68">
        <v>0</v>
      </c>
      <c r="G722" s="68">
        <f t="shared" ref="G722:G736" si="276">E722+F722</f>
        <v>0</v>
      </c>
      <c r="H722" s="68">
        <v>0</v>
      </c>
      <c r="I722" s="71">
        <f t="shared" ref="I722:I736" si="277">H722-G722</f>
        <v>0</v>
      </c>
      <c r="J722" s="56"/>
    </row>
    <row r="723" spans="1:10" ht="14.1" customHeight="1">
      <c r="A723" s="17" t="s">
        <v>1091</v>
      </c>
      <c r="B723" s="109" t="s">
        <v>1108</v>
      </c>
      <c r="C723" s="68">
        <v>0</v>
      </c>
      <c r="D723" s="68">
        <v>0</v>
      </c>
      <c r="E723" s="68">
        <f t="shared" si="275"/>
        <v>0</v>
      </c>
      <c r="F723" s="68">
        <v>0</v>
      </c>
      <c r="G723" s="68">
        <f t="shared" si="276"/>
        <v>0</v>
      </c>
      <c r="H723" s="68">
        <v>0</v>
      </c>
      <c r="I723" s="71">
        <f t="shared" si="277"/>
        <v>0</v>
      </c>
      <c r="J723" s="56"/>
    </row>
    <row r="724" spans="1:10" ht="14.1" customHeight="1">
      <c r="A724" s="17" t="s">
        <v>1092</v>
      </c>
      <c r="B724" s="109" t="s">
        <v>1109</v>
      </c>
      <c r="C724" s="68">
        <v>0</v>
      </c>
      <c r="D724" s="68">
        <v>0</v>
      </c>
      <c r="E724" s="68">
        <f t="shared" si="275"/>
        <v>0</v>
      </c>
      <c r="F724" s="68">
        <v>0</v>
      </c>
      <c r="G724" s="68">
        <f t="shared" si="276"/>
        <v>0</v>
      </c>
      <c r="H724" s="68">
        <v>0</v>
      </c>
      <c r="I724" s="71">
        <f t="shared" si="277"/>
        <v>0</v>
      </c>
      <c r="J724" s="56"/>
    </row>
    <row r="725" spans="1:10" ht="14.1" customHeight="1">
      <c r="A725" s="17" t="s">
        <v>1093</v>
      </c>
      <c r="B725" s="109" t="s">
        <v>1110</v>
      </c>
      <c r="C725" s="68">
        <v>0</v>
      </c>
      <c r="D725" s="68">
        <v>0</v>
      </c>
      <c r="E725" s="68">
        <f t="shared" si="275"/>
        <v>0</v>
      </c>
      <c r="F725" s="68">
        <v>0</v>
      </c>
      <c r="G725" s="68">
        <f t="shared" si="276"/>
        <v>0</v>
      </c>
      <c r="H725" s="68">
        <v>0</v>
      </c>
      <c r="I725" s="71">
        <f t="shared" si="277"/>
        <v>0</v>
      </c>
      <c r="J725" s="56"/>
    </row>
    <row r="726" spans="1:10" ht="14.1" customHeight="1">
      <c r="A726" s="17" t="s">
        <v>1094</v>
      </c>
      <c r="B726" s="109" t="s">
        <v>1111</v>
      </c>
      <c r="C726" s="68">
        <v>0</v>
      </c>
      <c r="D726" s="68">
        <v>0</v>
      </c>
      <c r="E726" s="68">
        <f t="shared" si="275"/>
        <v>0</v>
      </c>
      <c r="F726" s="68">
        <v>0</v>
      </c>
      <c r="G726" s="68">
        <f t="shared" si="276"/>
        <v>0</v>
      </c>
      <c r="H726" s="68">
        <v>0</v>
      </c>
      <c r="I726" s="71">
        <f t="shared" si="277"/>
        <v>0</v>
      </c>
      <c r="J726" s="56"/>
    </row>
    <row r="727" spans="1:10" ht="14.1" customHeight="1">
      <c r="A727" s="17" t="s">
        <v>1095</v>
      </c>
      <c r="B727" s="109" t="s">
        <v>1112</v>
      </c>
      <c r="C727" s="68">
        <v>0</v>
      </c>
      <c r="D727" s="68">
        <v>0</v>
      </c>
      <c r="E727" s="68">
        <f t="shared" si="275"/>
        <v>0</v>
      </c>
      <c r="F727" s="68">
        <v>0</v>
      </c>
      <c r="G727" s="68">
        <f t="shared" si="276"/>
        <v>0</v>
      </c>
      <c r="H727" s="68">
        <v>0</v>
      </c>
      <c r="I727" s="71">
        <f t="shared" si="277"/>
        <v>0</v>
      </c>
      <c r="J727" s="56"/>
    </row>
    <row r="728" spans="1:10" ht="14.1" customHeight="1">
      <c r="A728" s="17" t="s">
        <v>1096</v>
      </c>
      <c r="B728" s="109" t="s">
        <v>1113</v>
      </c>
      <c r="C728" s="68">
        <v>0</v>
      </c>
      <c r="D728" s="68">
        <v>0</v>
      </c>
      <c r="E728" s="68">
        <f t="shared" si="275"/>
        <v>0</v>
      </c>
      <c r="F728" s="68">
        <v>0</v>
      </c>
      <c r="G728" s="68">
        <f t="shared" si="276"/>
        <v>0</v>
      </c>
      <c r="H728" s="68">
        <v>0</v>
      </c>
      <c r="I728" s="71">
        <f t="shared" si="277"/>
        <v>0</v>
      </c>
      <c r="J728" s="56"/>
    </row>
    <row r="729" spans="1:10" ht="14.1" customHeight="1">
      <c r="A729" s="17" t="s">
        <v>1097</v>
      </c>
      <c r="B729" s="109" t="s">
        <v>1114</v>
      </c>
      <c r="C729" s="68">
        <v>0</v>
      </c>
      <c r="D729" s="68">
        <v>0</v>
      </c>
      <c r="E729" s="68">
        <f t="shared" si="275"/>
        <v>0</v>
      </c>
      <c r="F729" s="68">
        <v>0</v>
      </c>
      <c r="G729" s="68">
        <f t="shared" si="276"/>
        <v>0</v>
      </c>
      <c r="H729" s="68">
        <v>0</v>
      </c>
      <c r="I729" s="71">
        <f t="shared" si="277"/>
        <v>0</v>
      </c>
      <c r="J729" s="56"/>
    </row>
    <row r="730" spans="1:10" ht="14.1" customHeight="1">
      <c r="A730" s="17" t="s">
        <v>1098</v>
      </c>
      <c r="B730" s="109" t="s">
        <v>1115</v>
      </c>
      <c r="C730" s="68">
        <v>0</v>
      </c>
      <c r="D730" s="68">
        <v>0</v>
      </c>
      <c r="E730" s="68">
        <f t="shared" si="275"/>
        <v>0</v>
      </c>
      <c r="F730" s="68">
        <v>0</v>
      </c>
      <c r="G730" s="68">
        <f t="shared" si="276"/>
        <v>0</v>
      </c>
      <c r="H730" s="68">
        <v>0</v>
      </c>
      <c r="I730" s="71">
        <f t="shared" si="277"/>
        <v>0</v>
      </c>
      <c r="J730" s="56"/>
    </row>
    <row r="731" spans="1:10" ht="14.1" customHeight="1">
      <c r="A731" s="17" t="s">
        <v>1099</v>
      </c>
      <c r="B731" s="109" t="s">
        <v>1116</v>
      </c>
      <c r="C731" s="68">
        <v>0</v>
      </c>
      <c r="D731" s="68">
        <v>0</v>
      </c>
      <c r="E731" s="68">
        <f t="shared" si="275"/>
        <v>0</v>
      </c>
      <c r="F731" s="68">
        <v>0</v>
      </c>
      <c r="G731" s="68">
        <f t="shared" si="276"/>
        <v>0</v>
      </c>
      <c r="H731" s="68">
        <v>0</v>
      </c>
      <c r="I731" s="71">
        <f t="shared" si="277"/>
        <v>0</v>
      </c>
      <c r="J731" s="56"/>
    </row>
    <row r="732" spans="1:10" ht="14.1" customHeight="1">
      <c r="A732" s="17" t="s">
        <v>1100</v>
      </c>
      <c r="B732" s="109" t="s">
        <v>1117</v>
      </c>
      <c r="C732" s="68">
        <v>0</v>
      </c>
      <c r="D732" s="68">
        <v>0</v>
      </c>
      <c r="E732" s="68">
        <f t="shared" si="275"/>
        <v>0</v>
      </c>
      <c r="F732" s="68">
        <v>0</v>
      </c>
      <c r="G732" s="68">
        <f t="shared" si="276"/>
        <v>0</v>
      </c>
      <c r="H732" s="68">
        <v>0</v>
      </c>
      <c r="I732" s="71">
        <f t="shared" si="277"/>
        <v>0</v>
      </c>
      <c r="J732" s="56"/>
    </row>
    <row r="733" spans="1:10" ht="14.1" customHeight="1">
      <c r="A733" s="17" t="s">
        <v>1101</v>
      </c>
      <c r="B733" s="109" t="s">
        <v>1118</v>
      </c>
      <c r="C733" s="68">
        <v>0</v>
      </c>
      <c r="D733" s="68">
        <v>0</v>
      </c>
      <c r="E733" s="68">
        <f t="shared" si="275"/>
        <v>0</v>
      </c>
      <c r="F733" s="68">
        <v>0</v>
      </c>
      <c r="G733" s="68">
        <f t="shared" si="276"/>
        <v>0</v>
      </c>
      <c r="H733" s="68">
        <v>0</v>
      </c>
      <c r="I733" s="71">
        <f t="shared" si="277"/>
        <v>0</v>
      </c>
      <c r="J733" s="56"/>
    </row>
    <row r="734" spans="1:10" ht="14.1" customHeight="1">
      <c r="A734" s="17" t="s">
        <v>1102</v>
      </c>
      <c r="B734" s="109" t="s">
        <v>1119</v>
      </c>
      <c r="C734" s="68">
        <v>0</v>
      </c>
      <c r="D734" s="68">
        <v>0</v>
      </c>
      <c r="E734" s="68">
        <f t="shared" si="275"/>
        <v>0</v>
      </c>
      <c r="F734" s="68">
        <v>0</v>
      </c>
      <c r="G734" s="68">
        <f t="shared" si="276"/>
        <v>0</v>
      </c>
      <c r="H734" s="68">
        <v>0</v>
      </c>
      <c r="I734" s="71">
        <f t="shared" si="277"/>
        <v>0</v>
      </c>
      <c r="J734" s="56"/>
    </row>
    <row r="735" spans="1:10" ht="14.1" customHeight="1">
      <c r="A735" s="17" t="s">
        <v>1103</v>
      </c>
      <c r="B735" s="109" t="s">
        <v>221</v>
      </c>
      <c r="C735" s="68">
        <v>0</v>
      </c>
      <c r="D735" s="68">
        <v>0</v>
      </c>
      <c r="E735" s="68">
        <f t="shared" si="275"/>
        <v>0</v>
      </c>
      <c r="F735" s="68">
        <v>0</v>
      </c>
      <c r="G735" s="68">
        <f t="shared" si="276"/>
        <v>0</v>
      </c>
      <c r="H735" s="68">
        <v>0</v>
      </c>
      <c r="I735" s="71">
        <f t="shared" si="277"/>
        <v>0</v>
      </c>
      <c r="J735" s="56"/>
    </row>
    <row r="736" spans="1:10" ht="14.1" customHeight="1">
      <c r="A736" s="17" t="s">
        <v>1104</v>
      </c>
      <c r="B736" s="109" t="s">
        <v>159</v>
      </c>
      <c r="C736" s="68">
        <v>0</v>
      </c>
      <c r="D736" s="68">
        <v>0</v>
      </c>
      <c r="E736" s="68">
        <f t="shared" si="275"/>
        <v>0</v>
      </c>
      <c r="F736" s="68">
        <v>0</v>
      </c>
      <c r="G736" s="68">
        <f t="shared" si="276"/>
        <v>0</v>
      </c>
      <c r="H736" s="68">
        <v>0</v>
      </c>
      <c r="I736" s="71">
        <f t="shared" si="277"/>
        <v>0</v>
      </c>
      <c r="J736" s="56"/>
    </row>
    <row r="737" spans="1:10" ht="14.1" customHeight="1">
      <c r="A737" s="17"/>
      <c r="B737" s="3" t="s">
        <v>1105</v>
      </c>
      <c r="C737" s="72">
        <f>SUM(C721:C736)</f>
        <v>0</v>
      </c>
      <c r="D737" s="72">
        <f t="shared" ref="D737:I737" si="278">SUM(D721:D736)</f>
        <v>0</v>
      </c>
      <c r="E737" s="72">
        <f t="shared" si="278"/>
        <v>0</v>
      </c>
      <c r="F737" s="72">
        <f t="shared" si="278"/>
        <v>0</v>
      </c>
      <c r="G737" s="72">
        <f t="shared" si="278"/>
        <v>0</v>
      </c>
      <c r="H737" s="72">
        <f t="shared" si="278"/>
        <v>0</v>
      </c>
      <c r="I737" s="72">
        <f t="shared" si="278"/>
        <v>0</v>
      </c>
      <c r="J737" s="56"/>
    </row>
    <row r="738" spans="1:10" ht="14.1" customHeight="1">
      <c r="A738" s="17"/>
      <c r="B738" s="108"/>
      <c r="C738" s="72"/>
      <c r="D738" s="72"/>
      <c r="E738" s="72"/>
      <c r="F738" s="72"/>
      <c r="G738" s="72"/>
      <c r="H738" s="72"/>
      <c r="I738" s="73"/>
      <c r="J738" s="56"/>
    </row>
    <row r="739" spans="1:10" ht="14.1" customHeight="1">
      <c r="A739" s="17" t="s">
        <v>1056</v>
      </c>
      <c r="B739" s="108" t="s">
        <v>1064</v>
      </c>
      <c r="C739" s="72"/>
      <c r="D739" s="72"/>
      <c r="E739" s="72"/>
      <c r="F739" s="72"/>
      <c r="G739" s="72"/>
      <c r="H739" s="72"/>
      <c r="I739" s="73"/>
      <c r="J739" s="56"/>
    </row>
    <row r="740" spans="1:10" ht="14.1" customHeight="1">
      <c r="A740" s="17" t="s">
        <v>1120</v>
      </c>
      <c r="B740" s="109" t="s">
        <v>1139</v>
      </c>
      <c r="C740" s="68">
        <v>0</v>
      </c>
      <c r="D740" s="68">
        <v>0</v>
      </c>
      <c r="E740" s="68">
        <f>C740+D740</f>
        <v>0</v>
      </c>
      <c r="F740" s="68">
        <v>0</v>
      </c>
      <c r="G740" s="68">
        <f>E740+F740</f>
        <v>0</v>
      </c>
      <c r="H740" s="68">
        <v>0</v>
      </c>
      <c r="I740" s="71">
        <f>H740-G740</f>
        <v>0</v>
      </c>
      <c r="J740" s="56"/>
    </row>
    <row r="741" spans="1:10" ht="14.1" customHeight="1">
      <c r="A741" s="17" t="s">
        <v>1121</v>
      </c>
      <c r="B741" s="109" t="s">
        <v>1140</v>
      </c>
      <c r="C741" s="68">
        <v>0</v>
      </c>
      <c r="D741" s="68">
        <v>0</v>
      </c>
      <c r="E741" s="68">
        <f t="shared" ref="E741:E757" si="279">C741+D741</f>
        <v>0</v>
      </c>
      <c r="F741" s="68">
        <v>0</v>
      </c>
      <c r="G741" s="68">
        <f t="shared" ref="G741:G757" si="280">E741+F741</f>
        <v>0</v>
      </c>
      <c r="H741" s="68">
        <v>0</v>
      </c>
      <c r="I741" s="71">
        <f t="shared" ref="I741:I757" si="281">H741-G741</f>
        <v>0</v>
      </c>
      <c r="J741" s="56"/>
    </row>
    <row r="742" spans="1:10" ht="14.1" customHeight="1">
      <c r="A742" s="17" t="s">
        <v>1122</v>
      </c>
      <c r="B742" s="109" t="s">
        <v>1141</v>
      </c>
      <c r="C742" s="68">
        <v>0</v>
      </c>
      <c r="D742" s="68">
        <v>0</v>
      </c>
      <c r="E742" s="68">
        <f t="shared" si="279"/>
        <v>0</v>
      </c>
      <c r="F742" s="68">
        <v>0</v>
      </c>
      <c r="G742" s="68">
        <f t="shared" si="280"/>
        <v>0</v>
      </c>
      <c r="H742" s="68">
        <v>0</v>
      </c>
      <c r="I742" s="71">
        <f t="shared" si="281"/>
        <v>0</v>
      </c>
      <c r="J742" s="56"/>
    </row>
    <row r="743" spans="1:10" ht="14.1" customHeight="1">
      <c r="A743" s="17" t="s">
        <v>1123</v>
      </c>
      <c r="B743" s="109" t="s">
        <v>1142</v>
      </c>
      <c r="C743" s="68">
        <v>0</v>
      </c>
      <c r="D743" s="68">
        <v>0</v>
      </c>
      <c r="E743" s="68">
        <f t="shared" si="279"/>
        <v>0</v>
      </c>
      <c r="F743" s="68">
        <v>0</v>
      </c>
      <c r="G743" s="68">
        <f t="shared" si="280"/>
        <v>0</v>
      </c>
      <c r="H743" s="68">
        <v>0</v>
      </c>
      <c r="I743" s="71">
        <f t="shared" si="281"/>
        <v>0</v>
      </c>
      <c r="J743" s="56"/>
    </row>
    <row r="744" spans="1:10" ht="14.1" customHeight="1">
      <c r="A744" s="17" t="s">
        <v>1124</v>
      </c>
      <c r="B744" s="109" t="s">
        <v>1143</v>
      </c>
      <c r="C744" s="68">
        <v>0</v>
      </c>
      <c r="D744" s="68">
        <v>0</v>
      </c>
      <c r="E744" s="68">
        <f t="shared" si="279"/>
        <v>0</v>
      </c>
      <c r="F744" s="68">
        <v>0</v>
      </c>
      <c r="G744" s="68">
        <f t="shared" si="280"/>
        <v>0</v>
      </c>
      <c r="H744" s="68">
        <v>0</v>
      </c>
      <c r="I744" s="71">
        <f t="shared" si="281"/>
        <v>0</v>
      </c>
      <c r="J744" s="56"/>
    </row>
    <row r="745" spans="1:10" ht="14.1" customHeight="1">
      <c r="A745" s="17" t="s">
        <v>1125</v>
      </c>
      <c r="B745" s="109" t="s">
        <v>1144</v>
      </c>
      <c r="C745" s="68">
        <v>0</v>
      </c>
      <c r="D745" s="68">
        <v>0</v>
      </c>
      <c r="E745" s="68">
        <f t="shared" si="279"/>
        <v>0</v>
      </c>
      <c r="F745" s="68">
        <v>0</v>
      </c>
      <c r="G745" s="68">
        <f t="shared" si="280"/>
        <v>0</v>
      </c>
      <c r="H745" s="68">
        <v>0</v>
      </c>
      <c r="I745" s="71">
        <f t="shared" si="281"/>
        <v>0</v>
      </c>
      <c r="J745" s="56"/>
    </row>
    <row r="746" spans="1:10" ht="14.1" customHeight="1">
      <c r="A746" s="17" t="s">
        <v>1126</v>
      </c>
      <c r="B746" s="109" t="s">
        <v>1145</v>
      </c>
      <c r="C746" s="68">
        <v>0</v>
      </c>
      <c r="D746" s="68">
        <v>0</v>
      </c>
      <c r="E746" s="68">
        <f t="shared" si="279"/>
        <v>0</v>
      </c>
      <c r="F746" s="68">
        <v>0</v>
      </c>
      <c r="G746" s="68">
        <f t="shared" si="280"/>
        <v>0</v>
      </c>
      <c r="H746" s="68">
        <v>0</v>
      </c>
      <c r="I746" s="71">
        <f t="shared" si="281"/>
        <v>0</v>
      </c>
      <c r="J746" s="56"/>
    </row>
    <row r="747" spans="1:10" ht="14.1" customHeight="1">
      <c r="A747" s="17" t="s">
        <v>1127</v>
      </c>
      <c r="B747" s="109" t="s">
        <v>1146</v>
      </c>
      <c r="C747" s="68">
        <v>0</v>
      </c>
      <c r="D747" s="68">
        <v>0</v>
      </c>
      <c r="E747" s="68">
        <f t="shared" si="279"/>
        <v>0</v>
      </c>
      <c r="F747" s="68">
        <v>0</v>
      </c>
      <c r="G747" s="68">
        <f t="shared" si="280"/>
        <v>0</v>
      </c>
      <c r="H747" s="68">
        <v>0</v>
      </c>
      <c r="I747" s="71">
        <f t="shared" si="281"/>
        <v>0</v>
      </c>
      <c r="J747" s="56"/>
    </row>
    <row r="748" spans="1:10" ht="14.1" customHeight="1">
      <c r="A748" s="17" t="s">
        <v>1128</v>
      </c>
      <c r="B748" s="109" t="s">
        <v>1147</v>
      </c>
      <c r="C748" s="68">
        <v>0</v>
      </c>
      <c r="D748" s="68">
        <v>0</v>
      </c>
      <c r="E748" s="68">
        <f t="shared" si="279"/>
        <v>0</v>
      </c>
      <c r="F748" s="68">
        <v>0</v>
      </c>
      <c r="G748" s="68">
        <f t="shared" si="280"/>
        <v>0</v>
      </c>
      <c r="H748" s="68">
        <v>0</v>
      </c>
      <c r="I748" s="71">
        <f t="shared" si="281"/>
        <v>0</v>
      </c>
      <c r="J748" s="56"/>
    </row>
    <row r="749" spans="1:10" ht="14.1" customHeight="1">
      <c r="A749" s="17" t="s">
        <v>1129</v>
      </c>
      <c r="B749" s="109" t="s">
        <v>1148</v>
      </c>
      <c r="C749" s="68">
        <v>0</v>
      </c>
      <c r="D749" s="68">
        <v>0</v>
      </c>
      <c r="E749" s="68">
        <f t="shared" si="279"/>
        <v>0</v>
      </c>
      <c r="F749" s="68">
        <v>0</v>
      </c>
      <c r="G749" s="68">
        <f t="shared" si="280"/>
        <v>0</v>
      </c>
      <c r="H749" s="68">
        <v>0</v>
      </c>
      <c r="I749" s="71">
        <f t="shared" si="281"/>
        <v>0</v>
      </c>
      <c r="J749" s="56"/>
    </row>
    <row r="750" spans="1:10" ht="14.1" customHeight="1">
      <c r="A750" s="17" t="s">
        <v>1130</v>
      </c>
      <c r="B750" s="109" t="s">
        <v>1149</v>
      </c>
      <c r="C750" s="68">
        <v>0</v>
      </c>
      <c r="D750" s="68">
        <v>0</v>
      </c>
      <c r="E750" s="68">
        <f t="shared" si="279"/>
        <v>0</v>
      </c>
      <c r="F750" s="68">
        <v>0</v>
      </c>
      <c r="G750" s="68">
        <f t="shared" si="280"/>
        <v>0</v>
      </c>
      <c r="H750" s="68">
        <v>0</v>
      </c>
      <c r="I750" s="71">
        <f t="shared" si="281"/>
        <v>0</v>
      </c>
      <c r="J750" s="56"/>
    </row>
    <row r="751" spans="1:10" ht="14.1" customHeight="1">
      <c r="A751" s="17" t="s">
        <v>1131</v>
      </c>
      <c r="B751" s="109" t="s">
        <v>1150</v>
      </c>
      <c r="C751" s="68">
        <v>0</v>
      </c>
      <c r="D751" s="68">
        <v>0</v>
      </c>
      <c r="E751" s="68">
        <f t="shared" si="279"/>
        <v>0</v>
      </c>
      <c r="F751" s="68">
        <v>0</v>
      </c>
      <c r="G751" s="68">
        <f t="shared" si="280"/>
        <v>0</v>
      </c>
      <c r="H751" s="68">
        <v>0</v>
      </c>
      <c r="I751" s="71">
        <f t="shared" si="281"/>
        <v>0</v>
      </c>
      <c r="J751" s="56"/>
    </row>
    <row r="752" spans="1:10" ht="14.1" customHeight="1">
      <c r="A752" s="17" t="s">
        <v>1132</v>
      </c>
      <c r="B752" s="109" t="s">
        <v>1151</v>
      </c>
      <c r="C752" s="68">
        <v>0</v>
      </c>
      <c r="D752" s="68">
        <v>0</v>
      </c>
      <c r="E752" s="68">
        <f t="shared" si="279"/>
        <v>0</v>
      </c>
      <c r="F752" s="68">
        <v>0</v>
      </c>
      <c r="G752" s="68">
        <f t="shared" si="280"/>
        <v>0</v>
      </c>
      <c r="H752" s="68">
        <v>0</v>
      </c>
      <c r="I752" s="71">
        <f t="shared" si="281"/>
        <v>0</v>
      </c>
      <c r="J752" s="56"/>
    </row>
    <row r="753" spans="1:10" ht="14.1" customHeight="1">
      <c r="A753" s="17" t="s">
        <v>1133</v>
      </c>
      <c r="B753" s="109" t="s">
        <v>1152</v>
      </c>
      <c r="C753" s="68">
        <v>0</v>
      </c>
      <c r="D753" s="68">
        <v>0</v>
      </c>
      <c r="E753" s="68">
        <f t="shared" si="279"/>
        <v>0</v>
      </c>
      <c r="F753" s="68">
        <v>0</v>
      </c>
      <c r="G753" s="68">
        <f t="shared" si="280"/>
        <v>0</v>
      </c>
      <c r="H753" s="68">
        <v>0</v>
      </c>
      <c r="I753" s="71">
        <f t="shared" si="281"/>
        <v>0</v>
      </c>
      <c r="J753" s="56"/>
    </row>
    <row r="754" spans="1:10" ht="14.1" customHeight="1">
      <c r="A754" s="17" t="s">
        <v>1134</v>
      </c>
      <c r="B754" s="109" t="s">
        <v>1153</v>
      </c>
      <c r="C754" s="68">
        <v>0</v>
      </c>
      <c r="D754" s="68">
        <v>0</v>
      </c>
      <c r="E754" s="68">
        <f t="shared" si="279"/>
        <v>0</v>
      </c>
      <c r="F754" s="68">
        <v>0</v>
      </c>
      <c r="G754" s="68">
        <f t="shared" si="280"/>
        <v>0</v>
      </c>
      <c r="H754" s="68">
        <v>0</v>
      </c>
      <c r="I754" s="71">
        <f t="shared" si="281"/>
        <v>0</v>
      </c>
      <c r="J754" s="56"/>
    </row>
    <row r="755" spans="1:10" ht="14.1" customHeight="1">
      <c r="A755" s="17" t="s">
        <v>1135</v>
      </c>
      <c r="B755" s="109" t="s">
        <v>1154</v>
      </c>
      <c r="C755" s="68">
        <v>0</v>
      </c>
      <c r="D755" s="68">
        <v>0</v>
      </c>
      <c r="E755" s="68">
        <f t="shared" si="279"/>
        <v>0</v>
      </c>
      <c r="F755" s="68">
        <v>0</v>
      </c>
      <c r="G755" s="68">
        <f t="shared" si="280"/>
        <v>0</v>
      </c>
      <c r="H755" s="68">
        <v>0</v>
      </c>
      <c r="I755" s="71">
        <f t="shared" si="281"/>
        <v>0</v>
      </c>
      <c r="J755" s="56"/>
    </row>
    <row r="756" spans="1:10" ht="14.1" customHeight="1">
      <c r="A756" s="17" t="s">
        <v>1136</v>
      </c>
      <c r="B756" s="109" t="s">
        <v>221</v>
      </c>
      <c r="C756" s="68">
        <v>0</v>
      </c>
      <c r="D756" s="68">
        <v>0</v>
      </c>
      <c r="E756" s="68">
        <f t="shared" si="279"/>
        <v>0</v>
      </c>
      <c r="F756" s="68">
        <v>0</v>
      </c>
      <c r="G756" s="68">
        <f t="shared" si="280"/>
        <v>0</v>
      </c>
      <c r="H756" s="68">
        <v>0</v>
      </c>
      <c r="I756" s="71">
        <f t="shared" si="281"/>
        <v>0</v>
      </c>
      <c r="J756" s="56"/>
    </row>
    <row r="757" spans="1:10" ht="14.1" customHeight="1">
      <c r="A757" s="17" t="s">
        <v>1137</v>
      </c>
      <c r="B757" s="109" t="s">
        <v>159</v>
      </c>
      <c r="C757" s="68">
        <v>0</v>
      </c>
      <c r="D757" s="68">
        <v>0</v>
      </c>
      <c r="E757" s="68">
        <f t="shared" si="279"/>
        <v>0</v>
      </c>
      <c r="F757" s="68">
        <v>0</v>
      </c>
      <c r="G757" s="68">
        <f t="shared" si="280"/>
        <v>0</v>
      </c>
      <c r="H757" s="68">
        <v>0</v>
      </c>
      <c r="I757" s="71">
        <f t="shared" si="281"/>
        <v>0</v>
      </c>
      <c r="J757" s="56"/>
    </row>
    <row r="758" spans="1:10" ht="14.1" customHeight="1">
      <c r="A758" s="17"/>
      <c r="B758" s="3" t="s">
        <v>1138</v>
      </c>
      <c r="C758" s="72">
        <f>SUM(C740:C757)</f>
        <v>0</v>
      </c>
      <c r="D758" s="72">
        <f t="shared" ref="D758:I758" si="282">SUM(D740:D757)</f>
        <v>0</v>
      </c>
      <c r="E758" s="72">
        <f t="shared" si="282"/>
        <v>0</v>
      </c>
      <c r="F758" s="72">
        <f t="shared" si="282"/>
        <v>0</v>
      </c>
      <c r="G758" s="72">
        <f t="shared" si="282"/>
        <v>0</v>
      </c>
      <c r="H758" s="72">
        <f t="shared" si="282"/>
        <v>0</v>
      </c>
      <c r="I758" s="72">
        <f t="shared" si="282"/>
        <v>0</v>
      </c>
      <c r="J758" s="56"/>
    </row>
    <row r="759" spans="1:10" ht="14.1" customHeight="1">
      <c r="A759" s="17"/>
      <c r="B759" s="108"/>
      <c r="C759" s="72"/>
      <c r="D759" s="72"/>
      <c r="E759" s="72"/>
      <c r="F759" s="72"/>
      <c r="G759" s="72"/>
      <c r="H759" s="72"/>
      <c r="I759" s="73"/>
      <c r="J759" s="56"/>
    </row>
    <row r="760" spans="1:10" ht="14.1" customHeight="1">
      <c r="A760" s="17" t="s">
        <v>1057</v>
      </c>
      <c r="B760" s="108" t="s">
        <v>1065</v>
      </c>
      <c r="C760" s="72"/>
      <c r="D760" s="72"/>
      <c r="E760" s="72"/>
      <c r="F760" s="72"/>
      <c r="G760" s="72"/>
      <c r="H760" s="72"/>
      <c r="I760" s="73"/>
      <c r="J760" s="56"/>
    </row>
    <row r="761" spans="1:10" ht="14.1" customHeight="1">
      <c r="A761" s="17" t="s">
        <v>1155</v>
      </c>
      <c r="B761" s="109" t="s">
        <v>1181</v>
      </c>
      <c r="C761" s="68">
        <v>0</v>
      </c>
      <c r="D761" s="68">
        <v>0</v>
      </c>
      <c r="E761" s="68">
        <f>C761+D761</f>
        <v>0</v>
      </c>
      <c r="F761" s="68">
        <v>0</v>
      </c>
      <c r="G761" s="68">
        <f>E761+F761</f>
        <v>0</v>
      </c>
      <c r="H761" s="68">
        <v>0</v>
      </c>
      <c r="I761" s="71">
        <f>H761-G761</f>
        <v>0</v>
      </c>
      <c r="J761" s="56"/>
    </row>
    <row r="762" spans="1:10" ht="14.1" customHeight="1">
      <c r="A762" s="17" t="s">
        <v>1156</v>
      </c>
      <c r="B762" s="109" t="s">
        <v>1182</v>
      </c>
      <c r="C762" s="68">
        <v>0</v>
      </c>
      <c r="D762" s="68">
        <v>0</v>
      </c>
      <c r="E762" s="68">
        <f t="shared" ref="E762:E785" si="283">C762+D762</f>
        <v>0</v>
      </c>
      <c r="F762" s="68">
        <v>0</v>
      </c>
      <c r="G762" s="68">
        <f t="shared" ref="G762:G785" si="284">E762+F762</f>
        <v>0</v>
      </c>
      <c r="H762" s="68">
        <v>0</v>
      </c>
      <c r="I762" s="71">
        <f t="shared" ref="I762:I785" si="285">H762-G762</f>
        <v>0</v>
      </c>
      <c r="J762" s="56"/>
    </row>
    <row r="763" spans="1:10" ht="14.1" customHeight="1">
      <c r="A763" s="17" t="s">
        <v>1157</v>
      </c>
      <c r="B763" s="109" t="s">
        <v>1183</v>
      </c>
      <c r="C763" s="68">
        <v>0</v>
      </c>
      <c r="D763" s="68">
        <v>0</v>
      </c>
      <c r="E763" s="68">
        <f t="shared" si="283"/>
        <v>0</v>
      </c>
      <c r="F763" s="68">
        <v>0</v>
      </c>
      <c r="G763" s="68">
        <f t="shared" si="284"/>
        <v>0</v>
      </c>
      <c r="H763" s="68">
        <v>0</v>
      </c>
      <c r="I763" s="71">
        <f t="shared" si="285"/>
        <v>0</v>
      </c>
      <c r="J763" s="56"/>
    </row>
    <row r="764" spans="1:10" ht="14.1" customHeight="1">
      <c r="A764" s="17" t="s">
        <v>1158</v>
      </c>
      <c r="B764" s="109" t="s">
        <v>1184</v>
      </c>
      <c r="C764" s="68">
        <v>0</v>
      </c>
      <c r="D764" s="68">
        <v>0</v>
      </c>
      <c r="E764" s="68">
        <f t="shared" si="283"/>
        <v>0</v>
      </c>
      <c r="F764" s="68">
        <v>0</v>
      </c>
      <c r="G764" s="68">
        <f t="shared" si="284"/>
        <v>0</v>
      </c>
      <c r="H764" s="68">
        <v>0</v>
      </c>
      <c r="I764" s="71">
        <f t="shared" si="285"/>
        <v>0</v>
      </c>
      <c r="J764" s="56"/>
    </row>
    <row r="765" spans="1:10" ht="14.1" customHeight="1">
      <c r="A765" s="17" t="s">
        <v>1159</v>
      </c>
      <c r="B765" s="109" t="s">
        <v>1185</v>
      </c>
      <c r="C765" s="68">
        <v>0</v>
      </c>
      <c r="D765" s="68">
        <v>0</v>
      </c>
      <c r="E765" s="68">
        <f t="shared" si="283"/>
        <v>0</v>
      </c>
      <c r="F765" s="68">
        <v>0</v>
      </c>
      <c r="G765" s="68">
        <f t="shared" si="284"/>
        <v>0</v>
      </c>
      <c r="H765" s="68">
        <v>0</v>
      </c>
      <c r="I765" s="71">
        <f t="shared" si="285"/>
        <v>0</v>
      </c>
      <c r="J765" s="56"/>
    </row>
    <row r="766" spans="1:10" ht="14.1" customHeight="1">
      <c r="A766" s="17" t="s">
        <v>1160</v>
      </c>
      <c r="B766" s="109" t="s">
        <v>1186</v>
      </c>
      <c r="C766" s="68">
        <v>0</v>
      </c>
      <c r="D766" s="68">
        <v>0</v>
      </c>
      <c r="E766" s="68">
        <f t="shared" si="283"/>
        <v>0</v>
      </c>
      <c r="F766" s="68">
        <v>0</v>
      </c>
      <c r="G766" s="68">
        <f t="shared" si="284"/>
        <v>0</v>
      </c>
      <c r="H766" s="68">
        <v>0</v>
      </c>
      <c r="I766" s="71">
        <f t="shared" si="285"/>
        <v>0</v>
      </c>
      <c r="J766" s="56"/>
    </row>
    <row r="767" spans="1:10" ht="14.1" customHeight="1">
      <c r="A767" s="17" t="s">
        <v>1161</v>
      </c>
      <c r="B767" s="109" t="s">
        <v>1187</v>
      </c>
      <c r="C767" s="68">
        <v>0</v>
      </c>
      <c r="D767" s="68">
        <v>0</v>
      </c>
      <c r="E767" s="68">
        <f t="shared" si="283"/>
        <v>0</v>
      </c>
      <c r="F767" s="68">
        <v>0</v>
      </c>
      <c r="G767" s="68">
        <f t="shared" si="284"/>
        <v>0</v>
      </c>
      <c r="H767" s="68">
        <v>0</v>
      </c>
      <c r="I767" s="71">
        <f t="shared" si="285"/>
        <v>0</v>
      </c>
      <c r="J767" s="56"/>
    </row>
    <row r="768" spans="1:10" ht="14.1" customHeight="1">
      <c r="A768" s="17" t="s">
        <v>1162</v>
      </c>
      <c r="B768" s="109" t="s">
        <v>1188</v>
      </c>
      <c r="C768" s="68">
        <v>0</v>
      </c>
      <c r="D768" s="68">
        <v>0</v>
      </c>
      <c r="E768" s="68">
        <f t="shared" si="283"/>
        <v>0</v>
      </c>
      <c r="F768" s="68">
        <v>0</v>
      </c>
      <c r="G768" s="68">
        <f t="shared" si="284"/>
        <v>0</v>
      </c>
      <c r="H768" s="68">
        <v>0</v>
      </c>
      <c r="I768" s="71">
        <f t="shared" si="285"/>
        <v>0</v>
      </c>
      <c r="J768" s="56"/>
    </row>
    <row r="769" spans="1:10" ht="14.1" customHeight="1">
      <c r="A769" s="17" t="s">
        <v>1163</v>
      </c>
      <c r="B769" s="109" t="s">
        <v>1189</v>
      </c>
      <c r="C769" s="68">
        <v>0</v>
      </c>
      <c r="D769" s="68">
        <v>0</v>
      </c>
      <c r="E769" s="68">
        <f t="shared" si="283"/>
        <v>0</v>
      </c>
      <c r="F769" s="68">
        <v>0</v>
      </c>
      <c r="G769" s="68">
        <f t="shared" si="284"/>
        <v>0</v>
      </c>
      <c r="H769" s="68">
        <v>0</v>
      </c>
      <c r="I769" s="71">
        <f t="shared" si="285"/>
        <v>0</v>
      </c>
      <c r="J769" s="56"/>
    </row>
    <row r="770" spans="1:10" ht="14.1" customHeight="1">
      <c r="A770" s="17" t="s">
        <v>1164</v>
      </c>
      <c r="B770" s="109" t="s">
        <v>1190</v>
      </c>
      <c r="C770" s="68">
        <v>0</v>
      </c>
      <c r="D770" s="68">
        <v>0</v>
      </c>
      <c r="E770" s="68">
        <f t="shared" si="283"/>
        <v>0</v>
      </c>
      <c r="F770" s="68">
        <v>0</v>
      </c>
      <c r="G770" s="68">
        <f t="shared" si="284"/>
        <v>0</v>
      </c>
      <c r="H770" s="68">
        <v>0</v>
      </c>
      <c r="I770" s="71">
        <f t="shared" si="285"/>
        <v>0</v>
      </c>
      <c r="J770" s="56"/>
    </row>
    <row r="771" spans="1:10" ht="14.1" customHeight="1">
      <c r="A771" s="17" t="s">
        <v>1165</v>
      </c>
      <c r="B771" s="109" t="s">
        <v>1191</v>
      </c>
      <c r="C771" s="68">
        <v>0</v>
      </c>
      <c r="D771" s="68">
        <v>0</v>
      </c>
      <c r="E771" s="68">
        <f t="shared" si="283"/>
        <v>0</v>
      </c>
      <c r="F771" s="68">
        <v>0</v>
      </c>
      <c r="G771" s="68">
        <f t="shared" si="284"/>
        <v>0</v>
      </c>
      <c r="H771" s="68">
        <v>0</v>
      </c>
      <c r="I771" s="71">
        <f t="shared" si="285"/>
        <v>0</v>
      </c>
      <c r="J771" s="56"/>
    </row>
    <row r="772" spans="1:10" ht="14.1" customHeight="1">
      <c r="A772" s="17" t="s">
        <v>1166</v>
      </c>
      <c r="B772" s="109" t="s">
        <v>1192</v>
      </c>
      <c r="C772" s="68">
        <v>0</v>
      </c>
      <c r="D772" s="68">
        <v>0</v>
      </c>
      <c r="E772" s="68">
        <f t="shared" si="283"/>
        <v>0</v>
      </c>
      <c r="F772" s="68">
        <v>0</v>
      </c>
      <c r="G772" s="68">
        <f t="shared" si="284"/>
        <v>0</v>
      </c>
      <c r="H772" s="68">
        <v>0</v>
      </c>
      <c r="I772" s="71">
        <f t="shared" si="285"/>
        <v>0</v>
      </c>
      <c r="J772" s="56"/>
    </row>
    <row r="773" spans="1:10" ht="14.1" customHeight="1">
      <c r="A773" s="17" t="s">
        <v>1167</v>
      </c>
      <c r="B773" s="109" t="s">
        <v>1193</v>
      </c>
      <c r="C773" s="68">
        <v>0</v>
      </c>
      <c r="D773" s="68">
        <v>0</v>
      </c>
      <c r="E773" s="68">
        <f t="shared" si="283"/>
        <v>0</v>
      </c>
      <c r="F773" s="68">
        <v>0</v>
      </c>
      <c r="G773" s="68">
        <f t="shared" si="284"/>
        <v>0</v>
      </c>
      <c r="H773" s="68">
        <v>0</v>
      </c>
      <c r="I773" s="71">
        <f t="shared" si="285"/>
        <v>0</v>
      </c>
      <c r="J773" s="56"/>
    </row>
    <row r="774" spans="1:10" ht="14.1" customHeight="1">
      <c r="A774" s="17" t="s">
        <v>1168</v>
      </c>
      <c r="B774" s="109" t="s">
        <v>1194</v>
      </c>
      <c r="C774" s="68">
        <v>0</v>
      </c>
      <c r="D774" s="68">
        <v>0</v>
      </c>
      <c r="E774" s="68">
        <f t="shared" si="283"/>
        <v>0</v>
      </c>
      <c r="F774" s="68">
        <v>0</v>
      </c>
      <c r="G774" s="68">
        <f t="shared" si="284"/>
        <v>0</v>
      </c>
      <c r="H774" s="68">
        <v>0</v>
      </c>
      <c r="I774" s="71">
        <f t="shared" si="285"/>
        <v>0</v>
      </c>
      <c r="J774" s="56"/>
    </row>
    <row r="775" spans="1:10" ht="14.1" customHeight="1">
      <c r="A775" s="17" t="s">
        <v>1169</v>
      </c>
      <c r="B775" s="109" t="s">
        <v>1195</v>
      </c>
      <c r="C775" s="68">
        <v>0</v>
      </c>
      <c r="D775" s="68">
        <v>0</v>
      </c>
      <c r="E775" s="68">
        <f t="shared" si="283"/>
        <v>0</v>
      </c>
      <c r="F775" s="68">
        <v>0</v>
      </c>
      <c r="G775" s="68">
        <f t="shared" si="284"/>
        <v>0</v>
      </c>
      <c r="H775" s="68">
        <v>0</v>
      </c>
      <c r="I775" s="71">
        <f t="shared" si="285"/>
        <v>0</v>
      </c>
      <c r="J775" s="56"/>
    </row>
    <row r="776" spans="1:10" ht="14.1" customHeight="1">
      <c r="A776" s="17" t="s">
        <v>1170</v>
      </c>
      <c r="B776" s="109" t="s">
        <v>1196</v>
      </c>
      <c r="C776" s="68">
        <v>0</v>
      </c>
      <c r="D776" s="68">
        <v>0</v>
      </c>
      <c r="E776" s="68">
        <f t="shared" si="283"/>
        <v>0</v>
      </c>
      <c r="F776" s="68">
        <v>0</v>
      </c>
      <c r="G776" s="68">
        <f t="shared" si="284"/>
        <v>0</v>
      </c>
      <c r="H776" s="68">
        <v>0</v>
      </c>
      <c r="I776" s="71">
        <f t="shared" si="285"/>
        <v>0</v>
      </c>
      <c r="J776" s="56"/>
    </row>
    <row r="777" spans="1:10" ht="14.1" customHeight="1">
      <c r="A777" s="17" t="s">
        <v>1171</v>
      </c>
      <c r="B777" s="109" t="s">
        <v>1197</v>
      </c>
      <c r="C777" s="68">
        <v>0</v>
      </c>
      <c r="D777" s="68">
        <v>0</v>
      </c>
      <c r="E777" s="68">
        <f t="shared" si="283"/>
        <v>0</v>
      </c>
      <c r="F777" s="68">
        <v>0</v>
      </c>
      <c r="G777" s="68">
        <f t="shared" si="284"/>
        <v>0</v>
      </c>
      <c r="H777" s="68">
        <v>0</v>
      </c>
      <c r="I777" s="71">
        <f t="shared" si="285"/>
        <v>0</v>
      </c>
      <c r="J777" s="56"/>
    </row>
    <row r="778" spans="1:10" ht="14.1" customHeight="1">
      <c r="A778" s="17" t="s">
        <v>1172</v>
      </c>
      <c r="B778" s="109" t="s">
        <v>1198</v>
      </c>
      <c r="C778" s="68">
        <v>0</v>
      </c>
      <c r="D778" s="68">
        <v>0</v>
      </c>
      <c r="E778" s="68">
        <f t="shared" si="283"/>
        <v>0</v>
      </c>
      <c r="F778" s="68">
        <v>0</v>
      </c>
      <c r="G778" s="68">
        <f t="shared" si="284"/>
        <v>0</v>
      </c>
      <c r="H778" s="68">
        <v>0</v>
      </c>
      <c r="I778" s="71">
        <f t="shared" si="285"/>
        <v>0</v>
      </c>
      <c r="J778" s="56"/>
    </row>
    <row r="779" spans="1:10" ht="14.1" customHeight="1">
      <c r="A779" s="17" t="s">
        <v>1173</v>
      </c>
      <c r="B779" s="109" t="s">
        <v>1199</v>
      </c>
      <c r="C779" s="68">
        <v>0</v>
      </c>
      <c r="D779" s="68">
        <v>0</v>
      </c>
      <c r="E779" s="68">
        <f t="shared" si="283"/>
        <v>0</v>
      </c>
      <c r="F779" s="68">
        <v>0</v>
      </c>
      <c r="G779" s="68">
        <f t="shared" si="284"/>
        <v>0</v>
      </c>
      <c r="H779" s="68">
        <v>0</v>
      </c>
      <c r="I779" s="71">
        <f t="shared" si="285"/>
        <v>0</v>
      </c>
      <c r="J779" s="56"/>
    </row>
    <row r="780" spans="1:10" ht="14.1" customHeight="1">
      <c r="A780" s="17" t="s">
        <v>1174</v>
      </c>
      <c r="B780" s="109" t="s">
        <v>1200</v>
      </c>
      <c r="C780" s="68">
        <v>0</v>
      </c>
      <c r="D780" s="68">
        <v>0</v>
      </c>
      <c r="E780" s="68">
        <f t="shared" si="283"/>
        <v>0</v>
      </c>
      <c r="F780" s="68">
        <v>0</v>
      </c>
      <c r="G780" s="68">
        <f t="shared" si="284"/>
        <v>0</v>
      </c>
      <c r="H780" s="68">
        <v>0</v>
      </c>
      <c r="I780" s="71">
        <f t="shared" si="285"/>
        <v>0</v>
      </c>
      <c r="J780" s="56"/>
    </row>
    <row r="781" spans="1:10" ht="14.1" customHeight="1">
      <c r="A781" s="17" t="s">
        <v>1175</v>
      </c>
      <c r="B781" s="109" t="s">
        <v>1201</v>
      </c>
      <c r="C781" s="68">
        <v>0</v>
      </c>
      <c r="D781" s="68">
        <v>0</v>
      </c>
      <c r="E781" s="68">
        <f t="shared" si="283"/>
        <v>0</v>
      </c>
      <c r="F781" s="68">
        <v>0</v>
      </c>
      <c r="G781" s="68">
        <f t="shared" si="284"/>
        <v>0</v>
      </c>
      <c r="H781" s="68">
        <v>0</v>
      </c>
      <c r="I781" s="71">
        <f t="shared" si="285"/>
        <v>0</v>
      </c>
      <c r="J781" s="56"/>
    </row>
    <row r="782" spans="1:10" ht="14.1" customHeight="1">
      <c r="A782" s="17" t="s">
        <v>1176</v>
      </c>
      <c r="B782" s="109" t="s">
        <v>1202</v>
      </c>
      <c r="C782" s="68">
        <v>0</v>
      </c>
      <c r="D782" s="68">
        <v>0</v>
      </c>
      <c r="E782" s="68">
        <f t="shared" si="283"/>
        <v>0</v>
      </c>
      <c r="F782" s="68">
        <v>0</v>
      </c>
      <c r="G782" s="68">
        <f t="shared" si="284"/>
        <v>0</v>
      </c>
      <c r="H782" s="68">
        <v>0</v>
      </c>
      <c r="I782" s="71">
        <f t="shared" si="285"/>
        <v>0</v>
      </c>
      <c r="J782" s="56"/>
    </row>
    <row r="783" spans="1:10" ht="14.1" customHeight="1">
      <c r="A783" s="17" t="s">
        <v>1177</v>
      </c>
      <c r="B783" s="109" t="s">
        <v>1203</v>
      </c>
      <c r="C783" s="68">
        <v>0</v>
      </c>
      <c r="D783" s="68">
        <v>0</v>
      </c>
      <c r="E783" s="68">
        <f t="shared" si="283"/>
        <v>0</v>
      </c>
      <c r="F783" s="68">
        <v>0</v>
      </c>
      <c r="G783" s="68">
        <f t="shared" si="284"/>
        <v>0</v>
      </c>
      <c r="H783" s="68">
        <v>0</v>
      </c>
      <c r="I783" s="71">
        <f t="shared" si="285"/>
        <v>0</v>
      </c>
      <c r="J783" s="56"/>
    </row>
    <row r="784" spans="1:10" ht="14.1" customHeight="1">
      <c r="A784" s="17" t="s">
        <v>1178</v>
      </c>
      <c r="B784" s="109" t="s">
        <v>221</v>
      </c>
      <c r="C784" s="68">
        <v>0</v>
      </c>
      <c r="D784" s="68">
        <v>0</v>
      </c>
      <c r="E784" s="68">
        <f t="shared" si="283"/>
        <v>0</v>
      </c>
      <c r="F784" s="68">
        <v>0</v>
      </c>
      <c r="G784" s="68">
        <f t="shared" si="284"/>
        <v>0</v>
      </c>
      <c r="H784" s="68">
        <v>0</v>
      </c>
      <c r="I784" s="71">
        <f t="shared" si="285"/>
        <v>0</v>
      </c>
      <c r="J784" s="56"/>
    </row>
    <row r="785" spans="1:10" ht="14.1" customHeight="1">
      <c r="A785" s="17" t="s">
        <v>1179</v>
      </c>
      <c r="B785" s="109" t="s">
        <v>159</v>
      </c>
      <c r="C785" s="68">
        <v>0</v>
      </c>
      <c r="D785" s="68">
        <v>0</v>
      </c>
      <c r="E785" s="68">
        <f t="shared" si="283"/>
        <v>0</v>
      </c>
      <c r="F785" s="68">
        <v>0</v>
      </c>
      <c r="G785" s="68">
        <f t="shared" si="284"/>
        <v>0</v>
      </c>
      <c r="H785" s="68">
        <v>0</v>
      </c>
      <c r="I785" s="71">
        <f t="shared" si="285"/>
        <v>0</v>
      </c>
      <c r="J785" s="56"/>
    </row>
    <row r="786" spans="1:10" ht="14.1" customHeight="1">
      <c r="A786" s="17"/>
      <c r="B786" s="3" t="s">
        <v>1180</v>
      </c>
      <c r="C786" s="72">
        <f>SUM(C761:C785)</f>
        <v>0</v>
      </c>
      <c r="D786" s="72">
        <f t="shared" ref="D786:I786" si="286">SUM(D761:D785)</f>
        <v>0</v>
      </c>
      <c r="E786" s="72">
        <f t="shared" si="286"/>
        <v>0</v>
      </c>
      <c r="F786" s="72">
        <f t="shared" si="286"/>
        <v>0</v>
      </c>
      <c r="G786" s="72">
        <f t="shared" si="286"/>
        <v>0</v>
      </c>
      <c r="H786" s="72">
        <f t="shared" si="286"/>
        <v>0</v>
      </c>
      <c r="I786" s="72">
        <f t="shared" si="286"/>
        <v>0</v>
      </c>
      <c r="J786" s="56"/>
    </row>
    <row r="787" spans="1:10" ht="14.1" customHeight="1">
      <c r="A787" s="17"/>
      <c r="B787" s="108"/>
      <c r="C787" s="72"/>
      <c r="D787" s="72"/>
      <c r="E787" s="72"/>
      <c r="F787" s="72"/>
      <c r="G787" s="72"/>
      <c r="H787" s="72"/>
      <c r="I787" s="73"/>
      <c r="J787" s="56"/>
    </row>
    <row r="788" spans="1:10" ht="14.1" customHeight="1">
      <c r="A788" s="17" t="s">
        <v>1058</v>
      </c>
      <c r="B788" s="108" t="s">
        <v>1066</v>
      </c>
      <c r="C788" s="72"/>
      <c r="D788" s="72"/>
      <c r="E788" s="72"/>
      <c r="F788" s="72"/>
      <c r="G788" s="72"/>
      <c r="H788" s="72"/>
      <c r="I788" s="73"/>
      <c r="J788" s="56"/>
    </row>
    <row r="789" spans="1:10" ht="14.1" customHeight="1">
      <c r="A789" s="17" t="s">
        <v>1204</v>
      </c>
      <c r="B789" s="109" t="s">
        <v>1237</v>
      </c>
      <c r="C789" s="68">
        <v>0</v>
      </c>
      <c r="D789" s="68">
        <v>0</v>
      </c>
      <c r="E789" s="68">
        <f>C789+D789</f>
        <v>0</v>
      </c>
      <c r="F789" s="68">
        <v>0</v>
      </c>
      <c r="G789" s="68">
        <f>E789+F789</f>
        <v>0</v>
      </c>
      <c r="H789" s="68">
        <v>0</v>
      </c>
      <c r="I789" s="71">
        <f>H789-G789</f>
        <v>0</v>
      </c>
      <c r="J789" s="56"/>
    </row>
    <row r="790" spans="1:10" ht="14.1" customHeight="1">
      <c r="A790" s="17" t="s">
        <v>1205</v>
      </c>
      <c r="B790" s="109" t="s">
        <v>1238</v>
      </c>
      <c r="C790" s="68">
        <v>0</v>
      </c>
      <c r="D790" s="68">
        <v>0</v>
      </c>
      <c r="E790" s="68">
        <f t="shared" ref="E790:E820" si="287">C790+D790</f>
        <v>0</v>
      </c>
      <c r="F790" s="68">
        <v>0</v>
      </c>
      <c r="G790" s="68">
        <f t="shared" ref="G790:G820" si="288">E790+F790</f>
        <v>0</v>
      </c>
      <c r="H790" s="68">
        <v>0</v>
      </c>
      <c r="I790" s="71">
        <f t="shared" ref="I790:I820" si="289">H790-G790</f>
        <v>0</v>
      </c>
      <c r="J790" s="56"/>
    </row>
    <row r="791" spans="1:10" ht="14.1" customHeight="1">
      <c r="A791" s="17" t="s">
        <v>1206</v>
      </c>
      <c r="B791" s="109" t="s">
        <v>1239</v>
      </c>
      <c r="C791" s="68">
        <v>0</v>
      </c>
      <c r="D791" s="68">
        <v>0</v>
      </c>
      <c r="E791" s="68">
        <f t="shared" si="287"/>
        <v>0</v>
      </c>
      <c r="F791" s="68">
        <v>0</v>
      </c>
      <c r="G791" s="68">
        <f t="shared" si="288"/>
        <v>0</v>
      </c>
      <c r="H791" s="68">
        <v>0</v>
      </c>
      <c r="I791" s="71">
        <f t="shared" si="289"/>
        <v>0</v>
      </c>
      <c r="J791" s="56"/>
    </row>
    <row r="792" spans="1:10" ht="14.1" customHeight="1">
      <c r="A792" s="17" t="s">
        <v>1207</v>
      </c>
      <c r="B792" s="109" t="s">
        <v>1240</v>
      </c>
      <c r="C792" s="68">
        <v>0</v>
      </c>
      <c r="D792" s="68">
        <v>0</v>
      </c>
      <c r="E792" s="68">
        <f t="shared" si="287"/>
        <v>0</v>
      </c>
      <c r="F792" s="68">
        <v>0</v>
      </c>
      <c r="G792" s="68">
        <f t="shared" si="288"/>
        <v>0</v>
      </c>
      <c r="H792" s="68">
        <v>0</v>
      </c>
      <c r="I792" s="71">
        <f t="shared" si="289"/>
        <v>0</v>
      </c>
      <c r="J792" s="56"/>
    </row>
    <row r="793" spans="1:10" ht="14.1" customHeight="1">
      <c r="A793" s="17" t="s">
        <v>1208</v>
      </c>
      <c r="B793" s="109" t="s">
        <v>1241</v>
      </c>
      <c r="C793" s="68">
        <v>0</v>
      </c>
      <c r="D793" s="68">
        <v>0</v>
      </c>
      <c r="E793" s="68">
        <f t="shared" si="287"/>
        <v>0</v>
      </c>
      <c r="F793" s="68">
        <v>0</v>
      </c>
      <c r="G793" s="68">
        <f t="shared" si="288"/>
        <v>0</v>
      </c>
      <c r="H793" s="68">
        <v>0</v>
      </c>
      <c r="I793" s="71">
        <f t="shared" si="289"/>
        <v>0</v>
      </c>
      <c r="J793" s="56"/>
    </row>
    <row r="794" spans="1:10" ht="14.1" customHeight="1">
      <c r="A794" s="17" t="s">
        <v>1209</v>
      </c>
      <c r="B794" s="109" t="s">
        <v>1242</v>
      </c>
      <c r="C794" s="68">
        <v>0</v>
      </c>
      <c r="D794" s="68">
        <v>0</v>
      </c>
      <c r="E794" s="68">
        <f t="shared" si="287"/>
        <v>0</v>
      </c>
      <c r="F794" s="68">
        <v>0</v>
      </c>
      <c r="G794" s="68">
        <f t="shared" si="288"/>
        <v>0</v>
      </c>
      <c r="H794" s="68">
        <v>0</v>
      </c>
      <c r="I794" s="71">
        <f t="shared" si="289"/>
        <v>0</v>
      </c>
      <c r="J794" s="56"/>
    </row>
    <row r="795" spans="1:10" ht="14.1" customHeight="1">
      <c r="A795" s="17" t="s">
        <v>1210</v>
      </c>
      <c r="B795" s="109" t="s">
        <v>1243</v>
      </c>
      <c r="C795" s="68">
        <v>0</v>
      </c>
      <c r="D795" s="68">
        <v>0</v>
      </c>
      <c r="E795" s="68">
        <f t="shared" si="287"/>
        <v>0</v>
      </c>
      <c r="F795" s="68">
        <v>0</v>
      </c>
      <c r="G795" s="68">
        <f t="shared" si="288"/>
        <v>0</v>
      </c>
      <c r="H795" s="68">
        <v>0</v>
      </c>
      <c r="I795" s="71">
        <f t="shared" si="289"/>
        <v>0</v>
      </c>
      <c r="J795" s="56"/>
    </row>
    <row r="796" spans="1:10" ht="14.1" customHeight="1">
      <c r="A796" s="17" t="s">
        <v>1211</v>
      </c>
      <c r="B796" s="109" t="s">
        <v>1244</v>
      </c>
      <c r="C796" s="68">
        <v>0</v>
      </c>
      <c r="D796" s="68">
        <v>0</v>
      </c>
      <c r="E796" s="68">
        <f t="shared" si="287"/>
        <v>0</v>
      </c>
      <c r="F796" s="68">
        <v>0</v>
      </c>
      <c r="G796" s="68">
        <f t="shared" si="288"/>
        <v>0</v>
      </c>
      <c r="H796" s="68">
        <v>0</v>
      </c>
      <c r="I796" s="71">
        <f t="shared" si="289"/>
        <v>0</v>
      </c>
      <c r="J796" s="56"/>
    </row>
    <row r="797" spans="1:10" ht="14.1" customHeight="1">
      <c r="A797" s="17" t="s">
        <v>1212</v>
      </c>
      <c r="B797" s="109" t="s">
        <v>1245</v>
      </c>
      <c r="C797" s="68">
        <v>0</v>
      </c>
      <c r="D797" s="68">
        <v>0</v>
      </c>
      <c r="E797" s="68">
        <f t="shared" si="287"/>
        <v>0</v>
      </c>
      <c r="F797" s="68">
        <v>0</v>
      </c>
      <c r="G797" s="68">
        <f t="shared" si="288"/>
        <v>0</v>
      </c>
      <c r="H797" s="68">
        <v>0</v>
      </c>
      <c r="I797" s="71">
        <f t="shared" si="289"/>
        <v>0</v>
      </c>
      <c r="J797" s="56"/>
    </row>
    <row r="798" spans="1:10" ht="14.1" customHeight="1">
      <c r="A798" s="17" t="s">
        <v>1213</v>
      </c>
      <c r="B798" s="109" t="s">
        <v>1246</v>
      </c>
      <c r="C798" s="68">
        <v>0</v>
      </c>
      <c r="D798" s="68">
        <v>0</v>
      </c>
      <c r="E798" s="68">
        <f t="shared" si="287"/>
        <v>0</v>
      </c>
      <c r="F798" s="68">
        <v>0</v>
      </c>
      <c r="G798" s="68">
        <f t="shared" si="288"/>
        <v>0</v>
      </c>
      <c r="H798" s="68">
        <v>0</v>
      </c>
      <c r="I798" s="71">
        <f t="shared" si="289"/>
        <v>0</v>
      </c>
      <c r="J798" s="56"/>
    </row>
    <row r="799" spans="1:10" ht="14.1" customHeight="1">
      <c r="A799" s="17" t="s">
        <v>1214</v>
      </c>
      <c r="B799" s="109" t="s">
        <v>1247</v>
      </c>
      <c r="C799" s="68">
        <v>0</v>
      </c>
      <c r="D799" s="68">
        <v>0</v>
      </c>
      <c r="E799" s="68">
        <f t="shared" si="287"/>
        <v>0</v>
      </c>
      <c r="F799" s="68">
        <v>0</v>
      </c>
      <c r="G799" s="68">
        <f t="shared" si="288"/>
        <v>0</v>
      </c>
      <c r="H799" s="68">
        <v>0</v>
      </c>
      <c r="I799" s="71">
        <f t="shared" si="289"/>
        <v>0</v>
      </c>
      <c r="J799" s="56"/>
    </row>
    <row r="800" spans="1:10" ht="14.1" customHeight="1">
      <c r="A800" s="17" t="s">
        <v>1215</v>
      </c>
      <c r="B800" s="109" t="s">
        <v>1248</v>
      </c>
      <c r="C800" s="68">
        <v>0</v>
      </c>
      <c r="D800" s="68">
        <v>0</v>
      </c>
      <c r="E800" s="68">
        <f t="shared" si="287"/>
        <v>0</v>
      </c>
      <c r="F800" s="68">
        <v>0</v>
      </c>
      <c r="G800" s="68">
        <f t="shared" si="288"/>
        <v>0</v>
      </c>
      <c r="H800" s="68">
        <v>0</v>
      </c>
      <c r="I800" s="71">
        <f t="shared" si="289"/>
        <v>0</v>
      </c>
      <c r="J800" s="56"/>
    </row>
    <row r="801" spans="1:10" ht="14.1" customHeight="1">
      <c r="A801" s="17" t="s">
        <v>1216</v>
      </c>
      <c r="B801" s="109" t="s">
        <v>416</v>
      </c>
      <c r="C801" s="68">
        <v>0</v>
      </c>
      <c r="D801" s="68">
        <v>0</v>
      </c>
      <c r="E801" s="68">
        <f t="shared" si="287"/>
        <v>0</v>
      </c>
      <c r="F801" s="68">
        <v>0</v>
      </c>
      <c r="G801" s="68">
        <f t="shared" si="288"/>
        <v>0</v>
      </c>
      <c r="H801" s="68">
        <v>0</v>
      </c>
      <c r="I801" s="71">
        <f t="shared" si="289"/>
        <v>0</v>
      </c>
      <c r="J801" s="56"/>
    </row>
    <row r="802" spans="1:10" ht="14.1" customHeight="1">
      <c r="A802" s="17" t="s">
        <v>1217</v>
      </c>
      <c r="B802" s="109" t="s">
        <v>1249</v>
      </c>
      <c r="C802" s="68">
        <v>0</v>
      </c>
      <c r="D802" s="68">
        <v>0</v>
      </c>
      <c r="E802" s="68">
        <f t="shared" si="287"/>
        <v>0</v>
      </c>
      <c r="F802" s="68">
        <v>0</v>
      </c>
      <c r="G802" s="68">
        <f t="shared" si="288"/>
        <v>0</v>
      </c>
      <c r="H802" s="68">
        <v>0</v>
      </c>
      <c r="I802" s="71">
        <f t="shared" si="289"/>
        <v>0</v>
      </c>
      <c r="J802" s="56"/>
    </row>
    <row r="803" spans="1:10" ht="14.1" customHeight="1">
      <c r="A803" s="17" t="s">
        <v>1218</v>
      </c>
      <c r="B803" s="109" t="s">
        <v>1250</v>
      </c>
      <c r="C803" s="68">
        <v>0</v>
      </c>
      <c r="D803" s="68">
        <v>0</v>
      </c>
      <c r="E803" s="68">
        <f t="shared" si="287"/>
        <v>0</v>
      </c>
      <c r="F803" s="68">
        <v>0</v>
      </c>
      <c r="G803" s="68">
        <f t="shared" si="288"/>
        <v>0</v>
      </c>
      <c r="H803" s="68">
        <v>0</v>
      </c>
      <c r="I803" s="71">
        <f t="shared" si="289"/>
        <v>0</v>
      </c>
      <c r="J803" s="56"/>
    </row>
    <row r="804" spans="1:10" ht="14.1" customHeight="1">
      <c r="A804" s="17" t="s">
        <v>1219</v>
      </c>
      <c r="B804" s="109" t="s">
        <v>1251</v>
      </c>
      <c r="C804" s="68">
        <v>0</v>
      </c>
      <c r="D804" s="68">
        <v>0</v>
      </c>
      <c r="E804" s="68">
        <f t="shared" si="287"/>
        <v>0</v>
      </c>
      <c r="F804" s="68">
        <v>0</v>
      </c>
      <c r="G804" s="68">
        <f t="shared" si="288"/>
        <v>0</v>
      </c>
      <c r="H804" s="68">
        <v>0</v>
      </c>
      <c r="I804" s="71">
        <f t="shared" si="289"/>
        <v>0</v>
      </c>
      <c r="J804" s="56"/>
    </row>
    <row r="805" spans="1:10" ht="14.1" customHeight="1">
      <c r="A805" s="17" t="s">
        <v>1220</v>
      </c>
      <c r="B805" s="109" t="s">
        <v>1252</v>
      </c>
      <c r="C805" s="68">
        <v>0</v>
      </c>
      <c r="D805" s="68">
        <v>0</v>
      </c>
      <c r="E805" s="68">
        <f t="shared" si="287"/>
        <v>0</v>
      </c>
      <c r="F805" s="68">
        <v>0</v>
      </c>
      <c r="G805" s="68">
        <f t="shared" si="288"/>
        <v>0</v>
      </c>
      <c r="H805" s="68">
        <v>0</v>
      </c>
      <c r="I805" s="71">
        <f t="shared" si="289"/>
        <v>0</v>
      </c>
      <c r="J805" s="56"/>
    </row>
    <row r="806" spans="1:10" ht="14.1" customHeight="1">
      <c r="A806" s="17" t="s">
        <v>1221</v>
      </c>
      <c r="B806" s="109" t="s">
        <v>1253</v>
      </c>
      <c r="C806" s="68">
        <v>0</v>
      </c>
      <c r="D806" s="68">
        <v>0</v>
      </c>
      <c r="E806" s="68">
        <f t="shared" si="287"/>
        <v>0</v>
      </c>
      <c r="F806" s="68">
        <v>0</v>
      </c>
      <c r="G806" s="68">
        <f t="shared" si="288"/>
        <v>0</v>
      </c>
      <c r="H806" s="68">
        <v>0</v>
      </c>
      <c r="I806" s="71">
        <f t="shared" si="289"/>
        <v>0</v>
      </c>
      <c r="J806" s="56"/>
    </row>
    <row r="807" spans="1:10" ht="14.1" customHeight="1">
      <c r="A807" s="17" t="s">
        <v>1222</v>
      </c>
      <c r="B807" s="109" t="s">
        <v>1254</v>
      </c>
      <c r="C807" s="68">
        <v>0</v>
      </c>
      <c r="D807" s="68">
        <v>0</v>
      </c>
      <c r="E807" s="68">
        <f t="shared" si="287"/>
        <v>0</v>
      </c>
      <c r="F807" s="68">
        <v>0</v>
      </c>
      <c r="G807" s="68">
        <f t="shared" si="288"/>
        <v>0</v>
      </c>
      <c r="H807" s="68">
        <v>0</v>
      </c>
      <c r="I807" s="71">
        <f t="shared" si="289"/>
        <v>0</v>
      </c>
      <c r="J807" s="56"/>
    </row>
    <row r="808" spans="1:10" ht="14.1" customHeight="1">
      <c r="A808" s="17" t="s">
        <v>1223</v>
      </c>
      <c r="B808" s="109" t="s">
        <v>1192</v>
      </c>
      <c r="C808" s="68">
        <v>0</v>
      </c>
      <c r="D808" s="68">
        <v>0</v>
      </c>
      <c r="E808" s="68">
        <f t="shared" si="287"/>
        <v>0</v>
      </c>
      <c r="F808" s="68">
        <v>0</v>
      </c>
      <c r="G808" s="68">
        <f t="shared" si="288"/>
        <v>0</v>
      </c>
      <c r="H808" s="68">
        <v>0</v>
      </c>
      <c r="I808" s="71">
        <f t="shared" si="289"/>
        <v>0</v>
      </c>
      <c r="J808" s="56"/>
    </row>
    <row r="809" spans="1:10" ht="14.1" customHeight="1">
      <c r="A809" s="17" t="s">
        <v>1224</v>
      </c>
      <c r="B809" s="109" t="s">
        <v>422</v>
      </c>
      <c r="C809" s="68">
        <v>0</v>
      </c>
      <c r="D809" s="68">
        <v>0</v>
      </c>
      <c r="E809" s="68">
        <f t="shared" si="287"/>
        <v>0</v>
      </c>
      <c r="F809" s="68">
        <v>0</v>
      </c>
      <c r="G809" s="68">
        <f t="shared" si="288"/>
        <v>0</v>
      </c>
      <c r="H809" s="68">
        <v>0</v>
      </c>
      <c r="I809" s="71">
        <f t="shared" si="289"/>
        <v>0</v>
      </c>
      <c r="J809" s="56"/>
    </row>
    <row r="810" spans="1:10" ht="14.1" customHeight="1">
      <c r="A810" s="17" t="s">
        <v>1225</v>
      </c>
      <c r="B810" s="109" t="s">
        <v>1255</v>
      </c>
      <c r="C810" s="68">
        <v>0</v>
      </c>
      <c r="D810" s="68">
        <v>0</v>
      </c>
      <c r="E810" s="68">
        <f t="shared" si="287"/>
        <v>0</v>
      </c>
      <c r="F810" s="68">
        <v>0</v>
      </c>
      <c r="G810" s="68">
        <f t="shared" si="288"/>
        <v>0</v>
      </c>
      <c r="H810" s="68">
        <v>0</v>
      </c>
      <c r="I810" s="71">
        <f t="shared" si="289"/>
        <v>0</v>
      </c>
      <c r="J810" s="56"/>
    </row>
    <row r="811" spans="1:10" ht="14.1" customHeight="1">
      <c r="A811" s="17" t="s">
        <v>1226</v>
      </c>
      <c r="B811" s="109" t="s">
        <v>1256</v>
      </c>
      <c r="C811" s="68">
        <v>0</v>
      </c>
      <c r="D811" s="68">
        <v>0</v>
      </c>
      <c r="E811" s="68">
        <f t="shared" si="287"/>
        <v>0</v>
      </c>
      <c r="F811" s="68">
        <v>0</v>
      </c>
      <c r="G811" s="68">
        <f t="shared" si="288"/>
        <v>0</v>
      </c>
      <c r="H811" s="68">
        <v>0</v>
      </c>
      <c r="I811" s="71">
        <f t="shared" si="289"/>
        <v>0</v>
      </c>
      <c r="J811" s="56"/>
    </row>
    <row r="812" spans="1:10" ht="14.1" customHeight="1">
      <c r="A812" s="17" t="s">
        <v>1227</v>
      </c>
      <c r="B812" s="109" t="s">
        <v>1257</v>
      </c>
      <c r="C812" s="68">
        <v>0</v>
      </c>
      <c r="D812" s="68">
        <v>0</v>
      </c>
      <c r="E812" s="68">
        <f t="shared" si="287"/>
        <v>0</v>
      </c>
      <c r="F812" s="68">
        <v>0</v>
      </c>
      <c r="G812" s="68">
        <f t="shared" si="288"/>
        <v>0</v>
      </c>
      <c r="H812" s="68">
        <v>0</v>
      </c>
      <c r="I812" s="71">
        <f t="shared" si="289"/>
        <v>0</v>
      </c>
      <c r="J812" s="56"/>
    </row>
    <row r="813" spans="1:10" ht="14.1" customHeight="1">
      <c r="A813" s="17" t="s">
        <v>1228</v>
      </c>
      <c r="B813" s="109" t="s">
        <v>1258</v>
      </c>
      <c r="C813" s="68">
        <v>0</v>
      </c>
      <c r="D813" s="68">
        <v>0</v>
      </c>
      <c r="E813" s="68">
        <f t="shared" si="287"/>
        <v>0</v>
      </c>
      <c r="F813" s="68">
        <v>0</v>
      </c>
      <c r="G813" s="68">
        <f t="shared" si="288"/>
        <v>0</v>
      </c>
      <c r="H813" s="68">
        <v>0</v>
      </c>
      <c r="I813" s="71">
        <f t="shared" si="289"/>
        <v>0</v>
      </c>
      <c r="J813" s="56"/>
    </row>
    <row r="814" spans="1:10" ht="14.1" customHeight="1">
      <c r="A814" s="17" t="s">
        <v>1229</v>
      </c>
      <c r="B814" s="109" t="s">
        <v>1259</v>
      </c>
      <c r="C814" s="68">
        <v>0</v>
      </c>
      <c r="D814" s="68">
        <v>0</v>
      </c>
      <c r="E814" s="68">
        <f t="shared" si="287"/>
        <v>0</v>
      </c>
      <c r="F814" s="68">
        <v>0</v>
      </c>
      <c r="G814" s="68">
        <f t="shared" si="288"/>
        <v>0</v>
      </c>
      <c r="H814" s="68">
        <v>0</v>
      </c>
      <c r="I814" s="71">
        <f t="shared" si="289"/>
        <v>0</v>
      </c>
      <c r="J814" s="56"/>
    </row>
    <row r="815" spans="1:10" ht="14.1" customHeight="1">
      <c r="A815" s="17" t="s">
        <v>1230</v>
      </c>
      <c r="B815" s="109" t="s">
        <v>1260</v>
      </c>
      <c r="C815" s="68">
        <v>0</v>
      </c>
      <c r="D815" s="68">
        <v>0</v>
      </c>
      <c r="E815" s="68">
        <f t="shared" si="287"/>
        <v>0</v>
      </c>
      <c r="F815" s="68">
        <v>0</v>
      </c>
      <c r="G815" s="68">
        <f t="shared" si="288"/>
        <v>0</v>
      </c>
      <c r="H815" s="68">
        <v>0</v>
      </c>
      <c r="I815" s="71">
        <f t="shared" si="289"/>
        <v>0</v>
      </c>
      <c r="J815" s="56"/>
    </row>
    <row r="816" spans="1:10" ht="14.1" customHeight="1">
      <c r="A816" s="17" t="s">
        <v>1231</v>
      </c>
      <c r="B816" s="109" t="s">
        <v>1261</v>
      </c>
      <c r="C816" s="68">
        <v>0</v>
      </c>
      <c r="D816" s="68">
        <v>0</v>
      </c>
      <c r="E816" s="68">
        <f t="shared" si="287"/>
        <v>0</v>
      </c>
      <c r="F816" s="68">
        <v>0</v>
      </c>
      <c r="G816" s="68">
        <f t="shared" si="288"/>
        <v>0</v>
      </c>
      <c r="H816" s="68">
        <v>0</v>
      </c>
      <c r="I816" s="71">
        <f t="shared" si="289"/>
        <v>0</v>
      </c>
      <c r="J816" s="56"/>
    </row>
    <row r="817" spans="1:10" ht="14.1" customHeight="1">
      <c r="A817" s="17" t="s">
        <v>1232</v>
      </c>
      <c r="B817" s="109" t="s">
        <v>1262</v>
      </c>
      <c r="C817" s="68">
        <v>0</v>
      </c>
      <c r="D817" s="68">
        <v>0</v>
      </c>
      <c r="E817" s="68">
        <f t="shared" si="287"/>
        <v>0</v>
      </c>
      <c r="F817" s="68">
        <v>0</v>
      </c>
      <c r="G817" s="68">
        <f t="shared" si="288"/>
        <v>0</v>
      </c>
      <c r="H817" s="68">
        <v>0</v>
      </c>
      <c r="I817" s="71">
        <f t="shared" si="289"/>
        <v>0</v>
      </c>
      <c r="J817" s="56"/>
    </row>
    <row r="818" spans="1:10" ht="14.1" customHeight="1">
      <c r="A818" s="17" t="s">
        <v>1233</v>
      </c>
      <c r="B818" s="109" t="s">
        <v>1263</v>
      </c>
      <c r="C818" s="68">
        <v>0</v>
      </c>
      <c r="D818" s="68">
        <v>0</v>
      </c>
      <c r="E818" s="68">
        <f t="shared" si="287"/>
        <v>0</v>
      </c>
      <c r="F818" s="68">
        <v>0</v>
      </c>
      <c r="G818" s="68">
        <f t="shared" si="288"/>
        <v>0</v>
      </c>
      <c r="H818" s="68">
        <v>0</v>
      </c>
      <c r="I818" s="71">
        <f t="shared" si="289"/>
        <v>0</v>
      </c>
      <c r="J818" s="56"/>
    </row>
    <row r="819" spans="1:10" ht="14.1" customHeight="1">
      <c r="A819" s="17" t="s">
        <v>1234</v>
      </c>
      <c r="B819" s="109" t="s">
        <v>221</v>
      </c>
      <c r="C819" s="68">
        <v>0</v>
      </c>
      <c r="D819" s="68">
        <v>0</v>
      </c>
      <c r="E819" s="68">
        <f t="shared" si="287"/>
        <v>0</v>
      </c>
      <c r="F819" s="68">
        <v>0</v>
      </c>
      <c r="G819" s="68">
        <f t="shared" si="288"/>
        <v>0</v>
      </c>
      <c r="H819" s="68">
        <v>0</v>
      </c>
      <c r="I819" s="71">
        <f t="shared" si="289"/>
        <v>0</v>
      </c>
      <c r="J819" s="56"/>
    </row>
    <row r="820" spans="1:10" ht="14.1" customHeight="1">
      <c r="A820" s="17" t="s">
        <v>1235</v>
      </c>
      <c r="B820" s="109" t="s">
        <v>159</v>
      </c>
      <c r="C820" s="68">
        <v>0</v>
      </c>
      <c r="D820" s="68">
        <v>0</v>
      </c>
      <c r="E820" s="68">
        <f t="shared" si="287"/>
        <v>0</v>
      </c>
      <c r="F820" s="68">
        <v>0</v>
      </c>
      <c r="G820" s="68">
        <f t="shared" si="288"/>
        <v>0</v>
      </c>
      <c r="H820" s="68">
        <v>0</v>
      </c>
      <c r="I820" s="71">
        <f t="shared" si="289"/>
        <v>0</v>
      </c>
      <c r="J820" s="56"/>
    </row>
    <row r="821" spans="1:10" ht="14.1" customHeight="1">
      <c r="A821" s="17"/>
      <c r="B821" s="3" t="s">
        <v>1236</v>
      </c>
      <c r="C821" s="72">
        <f>SUM(C789:C820)</f>
        <v>0</v>
      </c>
      <c r="D821" s="72">
        <f t="shared" ref="D821:I821" si="290">SUM(D789:D820)</f>
        <v>0</v>
      </c>
      <c r="E821" s="72">
        <f t="shared" si="290"/>
        <v>0</v>
      </c>
      <c r="F821" s="72">
        <f t="shared" si="290"/>
        <v>0</v>
      </c>
      <c r="G821" s="72">
        <f t="shared" si="290"/>
        <v>0</v>
      </c>
      <c r="H821" s="72">
        <f t="shared" si="290"/>
        <v>0</v>
      </c>
      <c r="I821" s="72">
        <f t="shared" si="290"/>
        <v>0</v>
      </c>
      <c r="J821" s="56"/>
    </row>
    <row r="822" spans="1:10" ht="14.1" customHeight="1">
      <c r="A822" s="17"/>
      <c r="B822" s="108"/>
      <c r="C822" s="72"/>
      <c r="D822" s="72"/>
      <c r="E822" s="72"/>
      <c r="F822" s="72"/>
      <c r="G822" s="72"/>
      <c r="H822" s="72"/>
      <c r="I822" s="73"/>
      <c r="J822" s="56"/>
    </row>
    <row r="823" spans="1:10" ht="14.1" customHeight="1">
      <c r="A823" s="17" t="s">
        <v>1059</v>
      </c>
      <c r="B823" s="108" t="s">
        <v>1067</v>
      </c>
      <c r="C823" s="72"/>
      <c r="D823" s="72"/>
      <c r="E823" s="72"/>
      <c r="F823" s="72"/>
      <c r="G823" s="72"/>
      <c r="H823" s="72"/>
      <c r="I823" s="73"/>
      <c r="J823" s="56"/>
    </row>
    <row r="824" spans="1:10" ht="14.1" customHeight="1">
      <c r="A824" s="17" t="s">
        <v>1264</v>
      </c>
      <c r="B824" s="109" t="s">
        <v>1276</v>
      </c>
      <c r="C824" s="68">
        <v>0</v>
      </c>
      <c r="D824" s="68">
        <v>0</v>
      </c>
      <c r="E824" s="68">
        <f>C824+D824</f>
        <v>0</v>
      </c>
      <c r="F824" s="68">
        <v>0</v>
      </c>
      <c r="G824" s="68">
        <f>E824+F824</f>
        <v>0</v>
      </c>
      <c r="H824" s="68">
        <v>0</v>
      </c>
      <c r="I824" s="71">
        <f>H824-G824</f>
        <v>0</v>
      </c>
      <c r="J824" s="56"/>
    </row>
    <row r="825" spans="1:10" ht="14.1" customHeight="1">
      <c r="A825" s="17" t="s">
        <v>1265</v>
      </c>
      <c r="B825" s="109" t="s">
        <v>1277</v>
      </c>
      <c r="C825" s="68">
        <v>0</v>
      </c>
      <c r="D825" s="68">
        <v>0</v>
      </c>
      <c r="E825" s="68">
        <f t="shared" ref="E825:E834" si="291">C825+D825</f>
        <v>0</v>
      </c>
      <c r="F825" s="68">
        <v>0</v>
      </c>
      <c r="G825" s="68">
        <f t="shared" ref="G825:G834" si="292">E825+F825</f>
        <v>0</v>
      </c>
      <c r="H825" s="68">
        <v>0</v>
      </c>
      <c r="I825" s="71">
        <f t="shared" ref="I825:I834" si="293">H825-G825</f>
        <v>0</v>
      </c>
      <c r="J825" s="56"/>
    </row>
    <row r="826" spans="1:10" ht="14.1" customHeight="1">
      <c r="A826" s="17" t="s">
        <v>1266</v>
      </c>
      <c r="B826" s="109" t="s">
        <v>1278</v>
      </c>
      <c r="C826" s="68">
        <v>0</v>
      </c>
      <c r="D826" s="68">
        <v>0</v>
      </c>
      <c r="E826" s="68">
        <f t="shared" si="291"/>
        <v>0</v>
      </c>
      <c r="F826" s="68">
        <v>0</v>
      </c>
      <c r="G826" s="68">
        <f t="shared" si="292"/>
        <v>0</v>
      </c>
      <c r="H826" s="68">
        <v>0</v>
      </c>
      <c r="I826" s="71">
        <f t="shared" si="293"/>
        <v>0</v>
      </c>
      <c r="J826" s="56"/>
    </row>
    <row r="827" spans="1:10" ht="14.1" customHeight="1">
      <c r="A827" s="17" t="s">
        <v>1267</v>
      </c>
      <c r="B827" s="109" t="s">
        <v>1279</v>
      </c>
      <c r="C827" s="68">
        <v>0</v>
      </c>
      <c r="D827" s="68">
        <v>0</v>
      </c>
      <c r="E827" s="68">
        <f t="shared" si="291"/>
        <v>0</v>
      </c>
      <c r="F827" s="68">
        <v>0</v>
      </c>
      <c r="G827" s="68">
        <f t="shared" si="292"/>
        <v>0</v>
      </c>
      <c r="H827" s="68">
        <v>0</v>
      </c>
      <c r="I827" s="71">
        <f t="shared" si="293"/>
        <v>0</v>
      </c>
      <c r="J827" s="56"/>
    </row>
    <row r="828" spans="1:10" ht="14.1" customHeight="1">
      <c r="A828" s="17" t="s">
        <v>1268</v>
      </c>
      <c r="B828" s="109" t="s">
        <v>447</v>
      </c>
      <c r="C828" s="68">
        <v>0</v>
      </c>
      <c r="D828" s="68">
        <v>0</v>
      </c>
      <c r="E828" s="68">
        <f t="shared" si="291"/>
        <v>0</v>
      </c>
      <c r="F828" s="68">
        <v>0</v>
      </c>
      <c r="G828" s="68">
        <f t="shared" si="292"/>
        <v>0</v>
      </c>
      <c r="H828" s="68">
        <v>0</v>
      </c>
      <c r="I828" s="71">
        <f t="shared" si="293"/>
        <v>0</v>
      </c>
      <c r="J828" s="56"/>
    </row>
    <row r="829" spans="1:10" ht="14.1" customHeight="1">
      <c r="A829" s="17" t="s">
        <v>1269</v>
      </c>
      <c r="B829" s="109" t="s">
        <v>1280</v>
      </c>
      <c r="C829" s="68">
        <v>0</v>
      </c>
      <c r="D829" s="68">
        <v>0</v>
      </c>
      <c r="E829" s="68">
        <f t="shared" si="291"/>
        <v>0</v>
      </c>
      <c r="F829" s="68">
        <v>0</v>
      </c>
      <c r="G829" s="68">
        <f t="shared" si="292"/>
        <v>0</v>
      </c>
      <c r="H829" s="68">
        <v>0</v>
      </c>
      <c r="I829" s="71">
        <f t="shared" si="293"/>
        <v>0</v>
      </c>
      <c r="J829" s="56"/>
    </row>
    <row r="830" spans="1:10" ht="14.1" customHeight="1">
      <c r="A830" s="17" t="s">
        <v>1270</v>
      </c>
      <c r="B830" s="109" t="s">
        <v>1281</v>
      </c>
      <c r="C830" s="68">
        <v>0</v>
      </c>
      <c r="D830" s="68">
        <v>0</v>
      </c>
      <c r="E830" s="68">
        <f t="shared" si="291"/>
        <v>0</v>
      </c>
      <c r="F830" s="68">
        <v>0</v>
      </c>
      <c r="G830" s="68">
        <f t="shared" si="292"/>
        <v>0</v>
      </c>
      <c r="H830" s="68">
        <v>0</v>
      </c>
      <c r="I830" s="71">
        <f t="shared" si="293"/>
        <v>0</v>
      </c>
      <c r="J830" s="56"/>
    </row>
    <row r="831" spans="1:10" ht="14.1" customHeight="1">
      <c r="A831" s="17" t="s">
        <v>1271</v>
      </c>
      <c r="B831" s="109" t="s">
        <v>1282</v>
      </c>
      <c r="C831" s="68">
        <v>0</v>
      </c>
      <c r="D831" s="68">
        <v>0</v>
      </c>
      <c r="E831" s="68">
        <f t="shared" si="291"/>
        <v>0</v>
      </c>
      <c r="F831" s="68">
        <v>0</v>
      </c>
      <c r="G831" s="68">
        <f t="shared" si="292"/>
        <v>0</v>
      </c>
      <c r="H831" s="68">
        <v>0</v>
      </c>
      <c r="I831" s="71">
        <f t="shared" si="293"/>
        <v>0</v>
      </c>
      <c r="J831" s="56"/>
    </row>
    <row r="832" spans="1:10" ht="14.1" customHeight="1">
      <c r="A832" s="17" t="s">
        <v>1272</v>
      </c>
      <c r="B832" s="109" t="s">
        <v>1283</v>
      </c>
      <c r="C832" s="68">
        <v>0</v>
      </c>
      <c r="D832" s="68">
        <v>0</v>
      </c>
      <c r="E832" s="68">
        <f t="shared" si="291"/>
        <v>0</v>
      </c>
      <c r="F832" s="68">
        <v>0</v>
      </c>
      <c r="G832" s="68">
        <f t="shared" si="292"/>
        <v>0</v>
      </c>
      <c r="H832" s="68">
        <v>0</v>
      </c>
      <c r="I832" s="71">
        <f t="shared" si="293"/>
        <v>0</v>
      </c>
      <c r="J832" s="56"/>
    </row>
    <row r="833" spans="1:10" ht="14.1" customHeight="1">
      <c r="A833" s="17" t="s">
        <v>1273</v>
      </c>
      <c r="B833" s="109" t="s">
        <v>221</v>
      </c>
      <c r="C833" s="68">
        <v>0</v>
      </c>
      <c r="D833" s="68">
        <v>0</v>
      </c>
      <c r="E833" s="68">
        <f t="shared" si="291"/>
        <v>0</v>
      </c>
      <c r="F833" s="68">
        <v>0</v>
      </c>
      <c r="G833" s="68">
        <f t="shared" si="292"/>
        <v>0</v>
      </c>
      <c r="H833" s="68">
        <v>0</v>
      </c>
      <c r="I833" s="71">
        <f t="shared" si="293"/>
        <v>0</v>
      </c>
      <c r="J833" s="56"/>
    </row>
    <row r="834" spans="1:10" ht="14.1" customHeight="1">
      <c r="A834" s="17" t="s">
        <v>1274</v>
      </c>
      <c r="B834" s="109" t="s">
        <v>159</v>
      </c>
      <c r="C834" s="68">
        <v>0</v>
      </c>
      <c r="D834" s="68">
        <v>0</v>
      </c>
      <c r="E834" s="68">
        <f t="shared" si="291"/>
        <v>0</v>
      </c>
      <c r="F834" s="68">
        <v>0</v>
      </c>
      <c r="G834" s="68">
        <f t="shared" si="292"/>
        <v>0</v>
      </c>
      <c r="H834" s="68">
        <v>0</v>
      </c>
      <c r="I834" s="71">
        <f t="shared" si="293"/>
        <v>0</v>
      </c>
      <c r="J834" s="56"/>
    </row>
    <row r="835" spans="1:10" ht="14.1" customHeight="1">
      <c r="A835" s="17"/>
      <c r="B835" s="3" t="s">
        <v>1275</v>
      </c>
      <c r="C835" s="72">
        <f>SUM(C824:C834)</f>
        <v>0</v>
      </c>
      <c r="D835" s="72">
        <f t="shared" ref="D835:I835" si="294">SUM(D824:D834)</f>
        <v>0</v>
      </c>
      <c r="E835" s="72">
        <f t="shared" si="294"/>
        <v>0</v>
      </c>
      <c r="F835" s="72">
        <f t="shared" si="294"/>
        <v>0</v>
      </c>
      <c r="G835" s="72">
        <f t="shared" si="294"/>
        <v>0</v>
      </c>
      <c r="H835" s="72">
        <f t="shared" si="294"/>
        <v>0</v>
      </c>
      <c r="I835" s="72">
        <f t="shared" si="294"/>
        <v>0</v>
      </c>
      <c r="J835" s="56"/>
    </row>
    <row r="836" spans="1:10" ht="14.1" customHeight="1">
      <c r="A836" s="17"/>
      <c r="B836" s="108"/>
      <c r="C836" s="72"/>
      <c r="D836" s="72"/>
      <c r="E836" s="72"/>
      <c r="F836" s="72"/>
      <c r="G836" s="72"/>
      <c r="H836" s="72"/>
      <c r="I836" s="73"/>
      <c r="J836" s="56"/>
    </row>
    <row r="837" spans="1:10" ht="14.1" customHeight="1">
      <c r="A837" s="17" t="s">
        <v>1060</v>
      </c>
      <c r="B837" s="108" t="s">
        <v>1068</v>
      </c>
      <c r="C837" s="72"/>
      <c r="D837" s="72"/>
      <c r="E837" s="72"/>
      <c r="F837" s="72"/>
      <c r="G837" s="72"/>
      <c r="H837" s="72"/>
      <c r="I837" s="73"/>
      <c r="J837" s="56"/>
    </row>
    <row r="838" spans="1:10" ht="14.1" customHeight="1">
      <c r="A838" s="17" t="s">
        <v>1284</v>
      </c>
      <c r="B838" s="110" t="s">
        <v>1287</v>
      </c>
      <c r="C838" s="68"/>
      <c r="D838" s="68"/>
      <c r="E838" s="68"/>
      <c r="F838" s="68"/>
      <c r="G838" s="68"/>
      <c r="H838" s="68"/>
      <c r="I838" s="71"/>
      <c r="J838" s="56"/>
    </row>
    <row r="839" spans="1:10" ht="14.1" customHeight="1">
      <c r="A839" s="17"/>
      <c r="B839" s="109" t="s">
        <v>1288</v>
      </c>
      <c r="C839" s="68">
        <v>0</v>
      </c>
      <c r="D839" s="68">
        <v>0</v>
      </c>
      <c r="E839" s="68">
        <f>C839+D839</f>
        <v>0</v>
      </c>
      <c r="F839" s="68">
        <v>0</v>
      </c>
      <c r="G839" s="68">
        <f>E839+F839</f>
        <v>0</v>
      </c>
      <c r="H839" s="68">
        <v>0</v>
      </c>
      <c r="I839" s="71">
        <f>H839-G839</f>
        <v>0</v>
      </c>
      <c r="J839" s="56"/>
    </row>
    <row r="840" spans="1:10" ht="14.1" customHeight="1">
      <c r="A840" s="17"/>
      <c r="B840" s="109" t="s">
        <v>1289</v>
      </c>
      <c r="C840" s="68">
        <v>0</v>
      </c>
      <c r="D840" s="68">
        <v>0</v>
      </c>
      <c r="E840" s="68">
        <f t="shared" ref="E840:E848" si="295">C840+D840</f>
        <v>0</v>
      </c>
      <c r="F840" s="68">
        <v>0</v>
      </c>
      <c r="G840" s="68">
        <f t="shared" ref="G840:G848" si="296">E840+F840</f>
        <v>0</v>
      </c>
      <c r="H840" s="68">
        <v>0</v>
      </c>
      <c r="I840" s="71">
        <f t="shared" ref="I840:I848" si="297">H840-G840</f>
        <v>0</v>
      </c>
      <c r="J840" s="56"/>
    </row>
    <row r="841" spans="1:10" ht="14.1" customHeight="1">
      <c r="A841" s="17"/>
      <c r="B841" s="109" t="s">
        <v>1290</v>
      </c>
      <c r="C841" s="68">
        <v>0</v>
      </c>
      <c r="D841" s="68">
        <v>0</v>
      </c>
      <c r="E841" s="68">
        <f t="shared" si="295"/>
        <v>0</v>
      </c>
      <c r="F841" s="68">
        <v>0</v>
      </c>
      <c r="G841" s="68">
        <f t="shared" si="296"/>
        <v>0</v>
      </c>
      <c r="H841" s="68">
        <v>0</v>
      </c>
      <c r="I841" s="71">
        <f t="shared" si="297"/>
        <v>0</v>
      </c>
      <c r="J841" s="56"/>
    </row>
    <row r="842" spans="1:10" ht="14.1" customHeight="1">
      <c r="A842" s="17"/>
      <c r="B842" s="109" t="s">
        <v>1291</v>
      </c>
      <c r="C842" s="68">
        <v>0</v>
      </c>
      <c r="D842" s="68">
        <v>0</v>
      </c>
      <c r="E842" s="68">
        <f t="shared" si="295"/>
        <v>0</v>
      </c>
      <c r="F842" s="68">
        <v>0</v>
      </c>
      <c r="G842" s="68">
        <f t="shared" si="296"/>
        <v>0</v>
      </c>
      <c r="H842" s="68">
        <v>0</v>
      </c>
      <c r="I842" s="71">
        <f t="shared" si="297"/>
        <v>0</v>
      </c>
      <c r="J842" s="56"/>
    </row>
    <row r="843" spans="1:10" ht="14.1" customHeight="1">
      <c r="A843" s="17"/>
      <c r="B843" s="109" t="s">
        <v>1292</v>
      </c>
      <c r="C843" s="68">
        <v>0</v>
      </c>
      <c r="D843" s="68">
        <v>0</v>
      </c>
      <c r="E843" s="68">
        <f t="shared" si="295"/>
        <v>0</v>
      </c>
      <c r="F843" s="68">
        <v>0</v>
      </c>
      <c r="G843" s="68">
        <f t="shared" si="296"/>
        <v>0</v>
      </c>
      <c r="H843" s="68">
        <v>0</v>
      </c>
      <c r="I843" s="71">
        <f t="shared" si="297"/>
        <v>0</v>
      </c>
      <c r="J843" s="56"/>
    </row>
    <row r="844" spans="1:10" ht="14.1" customHeight="1">
      <c r="A844" s="17"/>
      <c r="B844" s="109" t="s">
        <v>1293</v>
      </c>
      <c r="C844" s="68">
        <v>0</v>
      </c>
      <c r="D844" s="68">
        <v>0</v>
      </c>
      <c r="E844" s="68">
        <f t="shared" si="295"/>
        <v>0</v>
      </c>
      <c r="F844" s="68">
        <v>0</v>
      </c>
      <c r="G844" s="68">
        <f t="shared" si="296"/>
        <v>0</v>
      </c>
      <c r="H844" s="68">
        <v>0</v>
      </c>
      <c r="I844" s="71">
        <f t="shared" si="297"/>
        <v>0</v>
      </c>
      <c r="J844" s="56"/>
    </row>
    <row r="845" spans="1:10" ht="14.1" customHeight="1">
      <c r="A845" s="17"/>
      <c r="B845" s="109" t="s">
        <v>1294</v>
      </c>
      <c r="C845" s="68">
        <v>0</v>
      </c>
      <c r="D845" s="68">
        <v>0</v>
      </c>
      <c r="E845" s="68">
        <f t="shared" si="295"/>
        <v>0</v>
      </c>
      <c r="F845" s="68">
        <v>0</v>
      </c>
      <c r="G845" s="68">
        <f t="shared" si="296"/>
        <v>0</v>
      </c>
      <c r="H845" s="68">
        <v>0</v>
      </c>
      <c r="I845" s="71">
        <f t="shared" si="297"/>
        <v>0</v>
      </c>
      <c r="J845" s="56"/>
    </row>
    <row r="846" spans="1:10" ht="14.1" customHeight="1">
      <c r="A846" s="17"/>
      <c r="B846" s="109" t="s">
        <v>1295</v>
      </c>
      <c r="C846" s="68">
        <v>0</v>
      </c>
      <c r="D846" s="68">
        <v>0</v>
      </c>
      <c r="E846" s="68">
        <f t="shared" si="295"/>
        <v>0</v>
      </c>
      <c r="F846" s="68">
        <v>0</v>
      </c>
      <c r="G846" s="68">
        <f t="shared" si="296"/>
        <v>0</v>
      </c>
      <c r="H846" s="68">
        <v>0</v>
      </c>
      <c r="I846" s="71">
        <f t="shared" si="297"/>
        <v>0</v>
      </c>
      <c r="J846" s="56"/>
    </row>
    <row r="847" spans="1:10" ht="14.1" customHeight="1">
      <c r="A847" s="17"/>
      <c r="B847" s="109" t="s">
        <v>159</v>
      </c>
      <c r="C847" s="68">
        <v>0</v>
      </c>
      <c r="D847" s="68">
        <v>0</v>
      </c>
      <c r="E847" s="68">
        <f t="shared" si="295"/>
        <v>0</v>
      </c>
      <c r="F847" s="68">
        <v>0</v>
      </c>
      <c r="G847" s="68">
        <f t="shared" si="296"/>
        <v>0</v>
      </c>
      <c r="H847" s="68">
        <v>0</v>
      </c>
      <c r="I847" s="71">
        <f t="shared" si="297"/>
        <v>0</v>
      </c>
      <c r="J847" s="56"/>
    </row>
    <row r="848" spans="1:10" ht="14.1" customHeight="1">
      <c r="A848" s="17" t="s">
        <v>1285</v>
      </c>
      <c r="B848" s="109" t="s">
        <v>159</v>
      </c>
      <c r="C848" s="68">
        <v>0</v>
      </c>
      <c r="D848" s="68">
        <v>0</v>
      </c>
      <c r="E848" s="68">
        <f t="shared" si="295"/>
        <v>0</v>
      </c>
      <c r="F848" s="68">
        <v>0</v>
      </c>
      <c r="G848" s="68">
        <f t="shared" si="296"/>
        <v>0</v>
      </c>
      <c r="H848" s="68">
        <v>0</v>
      </c>
      <c r="I848" s="71">
        <f t="shared" si="297"/>
        <v>0</v>
      </c>
      <c r="J848" s="56"/>
    </row>
    <row r="849" spans="1:10" ht="14.1" customHeight="1">
      <c r="A849" s="17"/>
      <c r="B849" s="3" t="s">
        <v>1286</v>
      </c>
      <c r="C849" s="72">
        <f>SUM(C839:C848)</f>
        <v>0</v>
      </c>
      <c r="D849" s="72">
        <f t="shared" ref="D849:I849" si="298">SUM(D839:D848)</f>
        <v>0</v>
      </c>
      <c r="E849" s="72">
        <f t="shared" si="298"/>
        <v>0</v>
      </c>
      <c r="F849" s="72">
        <f t="shared" si="298"/>
        <v>0</v>
      </c>
      <c r="G849" s="72">
        <f t="shared" si="298"/>
        <v>0</v>
      </c>
      <c r="H849" s="72">
        <f t="shared" si="298"/>
        <v>0</v>
      </c>
      <c r="I849" s="72">
        <f t="shared" si="298"/>
        <v>0</v>
      </c>
      <c r="J849" s="56"/>
    </row>
    <row r="850" spans="1:10" ht="14.1" customHeight="1">
      <c r="A850" s="17"/>
      <c r="B850" s="108"/>
      <c r="C850" s="72"/>
      <c r="D850" s="72"/>
      <c r="E850" s="72"/>
      <c r="F850" s="72"/>
      <c r="G850" s="72"/>
      <c r="H850" s="72"/>
      <c r="I850" s="73"/>
      <c r="J850" s="56"/>
    </row>
    <row r="851" spans="1:10" ht="14.1" customHeight="1">
      <c r="A851" s="17" t="s">
        <v>1061</v>
      </c>
      <c r="B851" s="108" t="s">
        <v>1299</v>
      </c>
      <c r="C851" s="72"/>
      <c r="D851" s="72"/>
      <c r="E851" s="72"/>
      <c r="F851" s="72"/>
      <c r="G851" s="72"/>
      <c r="H851" s="72"/>
      <c r="I851" s="73"/>
      <c r="J851" s="56"/>
    </row>
    <row r="852" spans="1:10" ht="14.1" customHeight="1">
      <c r="A852" s="17" t="s">
        <v>1300</v>
      </c>
      <c r="B852" s="109" t="s">
        <v>1322</v>
      </c>
      <c r="C852" s="68">
        <v>0</v>
      </c>
      <c r="D852" s="68">
        <v>0</v>
      </c>
      <c r="E852" s="68">
        <f>C852+D852</f>
        <v>0</v>
      </c>
      <c r="F852" s="68">
        <v>0</v>
      </c>
      <c r="G852" s="68">
        <f>E852+F852</f>
        <v>0</v>
      </c>
      <c r="H852" s="68">
        <v>0</v>
      </c>
      <c r="I852" s="71">
        <f>H852-G852</f>
        <v>0</v>
      </c>
      <c r="J852" s="56"/>
    </row>
    <row r="853" spans="1:10" ht="14.1" customHeight="1">
      <c r="A853" s="17" t="s">
        <v>1301</v>
      </c>
      <c r="B853" s="109" t="s">
        <v>1323</v>
      </c>
      <c r="C853" s="68">
        <v>0</v>
      </c>
      <c r="D853" s="68">
        <v>0</v>
      </c>
      <c r="E853" s="68">
        <f t="shared" ref="E853:E872" si="299">C853+D853</f>
        <v>0</v>
      </c>
      <c r="F853" s="68">
        <v>0</v>
      </c>
      <c r="G853" s="68">
        <f t="shared" ref="G853:G872" si="300">E853+F853</f>
        <v>0</v>
      </c>
      <c r="H853" s="68">
        <v>0</v>
      </c>
      <c r="I853" s="71">
        <f t="shared" ref="I853:I872" si="301">H853-G853</f>
        <v>0</v>
      </c>
      <c r="J853" s="56"/>
    </row>
    <row r="854" spans="1:10" ht="14.1" customHeight="1">
      <c r="A854" s="17" t="s">
        <v>1302</v>
      </c>
      <c r="B854" s="109" t="s">
        <v>1324</v>
      </c>
      <c r="C854" s="68">
        <v>0</v>
      </c>
      <c r="D854" s="68">
        <v>0</v>
      </c>
      <c r="E854" s="68">
        <f t="shared" si="299"/>
        <v>0</v>
      </c>
      <c r="F854" s="68">
        <v>0</v>
      </c>
      <c r="G854" s="68">
        <f t="shared" si="300"/>
        <v>0</v>
      </c>
      <c r="H854" s="68">
        <v>0</v>
      </c>
      <c r="I854" s="71">
        <f t="shared" si="301"/>
        <v>0</v>
      </c>
      <c r="J854" s="56"/>
    </row>
    <row r="855" spans="1:10" ht="37.5" customHeight="1">
      <c r="A855" s="17" t="s">
        <v>1303</v>
      </c>
      <c r="B855" s="111" t="s">
        <v>1325</v>
      </c>
      <c r="C855" s="68">
        <v>0</v>
      </c>
      <c r="D855" s="68">
        <v>0</v>
      </c>
      <c r="E855" s="68">
        <f t="shared" si="299"/>
        <v>0</v>
      </c>
      <c r="F855" s="68">
        <v>0</v>
      </c>
      <c r="G855" s="68">
        <f t="shared" si="300"/>
        <v>0</v>
      </c>
      <c r="H855" s="68">
        <v>0</v>
      </c>
      <c r="I855" s="71">
        <f t="shared" si="301"/>
        <v>0</v>
      </c>
      <c r="J855" s="56"/>
    </row>
    <row r="856" spans="1:10" ht="14.1" customHeight="1">
      <c r="A856" s="17" t="s">
        <v>1304</v>
      </c>
      <c r="B856" s="109" t="s">
        <v>1326</v>
      </c>
      <c r="C856" s="68">
        <v>0</v>
      </c>
      <c r="D856" s="68">
        <v>0</v>
      </c>
      <c r="E856" s="68">
        <f t="shared" si="299"/>
        <v>0</v>
      </c>
      <c r="F856" s="68">
        <v>0</v>
      </c>
      <c r="G856" s="68">
        <f t="shared" si="300"/>
        <v>0</v>
      </c>
      <c r="H856" s="68">
        <v>0</v>
      </c>
      <c r="I856" s="71">
        <f t="shared" si="301"/>
        <v>0</v>
      </c>
      <c r="J856" s="56"/>
    </row>
    <row r="857" spans="1:10" ht="14.1" customHeight="1">
      <c r="A857" s="17" t="s">
        <v>1305</v>
      </c>
      <c r="B857" s="109" t="s">
        <v>1327</v>
      </c>
      <c r="C857" s="68">
        <v>0</v>
      </c>
      <c r="D857" s="68">
        <v>0</v>
      </c>
      <c r="E857" s="68">
        <f t="shared" si="299"/>
        <v>0</v>
      </c>
      <c r="F857" s="68">
        <v>0</v>
      </c>
      <c r="G857" s="68">
        <f t="shared" si="300"/>
        <v>0</v>
      </c>
      <c r="H857" s="68">
        <v>0</v>
      </c>
      <c r="I857" s="71">
        <f t="shared" si="301"/>
        <v>0</v>
      </c>
      <c r="J857" s="56"/>
    </row>
    <row r="858" spans="1:10" ht="14.1" customHeight="1">
      <c r="A858" s="17" t="s">
        <v>1306</v>
      </c>
      <c r="B858" s="109" t="s">
        <v>1328</v>
      </c>
      <c r="C858" s="68">
        <v>0</v>
      </c>
      <c r="D858" s="68">
        <v>0</v>
      </c>
      <c r="E858" s="68">
        <f t="shared" si="299"/>
        <v>0</v>
      </c>
      <c r="F858" s="68">
        <v>0</v>
      </c>
      <c r="G858" s="68">
        <f t="shared" si="300"/>
        <v>0</v>
      </c>
      <c r="H858" s="68">
        <v>0</v>
      </c>
      <c r="I858" s="71">
        <f t="shared" si="301"/>
        <v>0</v>
      </c>
      <c r="J858" s="56"/>
    </row>
    <row r="859" spans="1:10" ht="14.1" customHeight="1">
      <c r="A859" s="17" t="s">
        <v>1307</v>
      </c>
      <c r="B859" s="109" t="s">
        <v>1329</v>
      </c>
      <c r="C859" s="68">
        <v>0</v>
      </c>
      <c r="D859" s="68">
        <v>0</v>
      </c>
      <c r="E859" s="68">
        <f t="shared" si="299"/>
        <v>0</v>
      </c>
      <c r="F859" s="68">
        <v>0</v>
      </c>
      <c r="G859" s="68">
        <f t="shared" si="300"/>
        <v>0</v>
      </c>
      <c r="H859" s="68">
        <v>0</v>
      </c>
      <c r="I859" s="71">
        <f t="shared" si="301"/>
        <v>0</v>
      </c>
      <c r="J859" s="56"/>
    </row>
    <row r="860" spans="1:10" ht="14.1" customHeight="1">
      <c r="A860" s="17" t="s">
        <v>1308</v>
      </c>
      <c r="B860" s="109" t="s">
        <v>1330</v>
      </c>
      <c r="C860" s="68">
        <v>0</v>
      </c>
      <c r="D860" s="68">
        <v>0</v>
      </c>
      <c r="E860" s="68">
        <f t="shared" si="299"/>
        <v>0</v>
      </c>
      <c r="F860" s="68">
        <v>0</v>
      </c>
      <c r="G860" s="68">
        <f t="shared" si="300"/>
        <v>0</v>
      </c>
      <c r="H860" s="68">
        <v>0</v>
      </c>
      <c r="I860" s="71">
        <f t="shared" si="301"/>
        <v>0</v>
      </c>
      <c r="J860" s="56"/>
    </row>
    <row r="861" spans="1:10" ht="14.1" customHeight="1">
      <c r="A861" s="17" t="s">
        <v>1309</v>
      </c>
      <c r="B861" s="109" t="s">
        <v>1331</v>
      </c>
      <c r="C861" s="68">
        <v>0</v>
      </c>
      <c r="D861" s="68">
        <v>0</v>
      </c>
      <c r="E861" s="68">
        <f t="shared" si="299"/>
        <v>0</v>
      </c>
      <c r="F861" s="68">
        <v>0</v>
      </c>
      <c r="G861" s="68">
        <f t="shared" si="300"/>
        <v>0</v>
      </c>
      <c r="H861" s="68">
        <v>0</v>
      </c>
      <c r="I861" s="71">
        <f t="shared" si="301"/>
        <v>0</v>
      </c>
      <c r="J861" s="56"/>
    </row>
    <row r="862" spans="1:10" ht="14.1" customHeight="1">
      <c r="A862" s="17" t="s">
        <v>1310</v>
      </c>
      <c r="B862" s="109" t="s">
        <v>1332</v>
      </c>
      <c r="C862" s="68">
        <v>0</v>
      </c>
      <c r="D862" s="68">
        <v>0</v>
      </c>
      <c r="E862" s="68">
        <f t="shared" si="299"/>
        <v>0</v>
      </c>
      <c r="F862" s="68">
        <v>0</v>
      </c>
      <c r="G862" s="68">
        <f t="shared" si="300"/>
        <v>0</v>
      </c>
      <c r="H862" s="68">
        <v>0</v>
      </c>
      <c r="I862" s="71">
        <f t="shared" si="301"/>
        <v>0</v>
      </c>
      <c r="J862" s="56"/>
    </row>
    <row r="863" spans="1:10" ht="14.1" customHeight="1">
      <c r="A863" s="17" t="s">
        <v>1311</v>
      </c>
      <c r="B863" s="109" t="s">
        <v>1333</v>
      </c>
      <c r="C863" s="68">
        <v>0</v>
      </c>
      <c r="D863" s="68">
        <v>0</v>
      </c>
      <c r="E863" s="68">
        <f t="shared" si="299"/>
        <v>0</v>
      </c>
      <c r="F863" s="68">
        <v>0</v>
      </c>
      <c r="G863" s="68">
        <f t="shared" si="300"/>
        <v>0</v>
      </c>
      <c r="H863" s="68">
        <v>0</v>
      </c>
      <c r="I863" s="71">
        <f t="shared" si="301"/>
        <v>0</v>
      </c>
      <c r="J863" s="56"/>
    </row>
    <row r="864" spans="1:10" ht="14.1" customHeight="1">
      <c r="A864" s="17" t="s">
        <v>1312</v>
      </c>
      <c r="B864" s="109" t="s">
        <v>1334</v>
      </c>
      <c r="C864" s="68">
        <v>0</v>
      </c>
      <c r="D864" s="68">
        <v>0</v>
      </c>
      <c r="E864" s="68">
        <f t="shared" si="299"/>
        <v>0</v>
      </c>
      <c r="F864" s="68">
        <v>0</v>
      </c>
      <c r="G864" s="68">
        <f t="shared" si="300"/>
        <v>0</v>
      </c>
      <c r="H864" s="68">
        <v>0</v>
      </c>
      <c r="I864" s="71">
        <f t="shared" si="301"/>
        <v>0</v>
      </c>
      <c r="J864" s="56"/>
    </row>
    <row r="865" spans="1:10" ht="14.1" customHeight="1">
      <c r="A865" s="17" t="s">
        <v>1313</v>
      </c>
      <c r="B865" s="109" t="s">
        <v>1335</v>
      </c>
      <c r="C865" s="68">
        <v>0</v>
      </c>
      <c r="D865" s="68">
        <v>0</v>
      </c>
      <c r="E865" s="68">
        <f t="shared" si="299"/>
        <v>0</v>
      </c>
      <c r="F865" s="68">
        <v>0</v>
      </c>
      <c r="G865" s="68">
        <f t="shared" si="300"/>
        <v>0</v>
      </c>
      <c r="H865" s="68">
        <v>0</v>
      </c>
      <c r="I865" s="71">
        <f t="shared" si="301"/>
        <v>0</v>
      </c>
      <c r="J865" s="56"/>
    </row>
    <row r="866" spans="1:10" ht="14.1" customHeight="1">
      <c r="A866" s="17" t="s">
        <v>1314</v>
      </c>
      <c r="B866" s="109" t="s">
        <v>1336</v>
      </c>
      <c r="C866" s="68">
        <v>0</v>
      </c>
      <c r="D866" s="68">
        <v>0</v>
      </c>
      <c r="E866" s="68">
        <f t="shared" si="299"/>
        <v>0</v>
      </c>
      <c r="F866" s="68">
        <v>0</v>
      </c>
      <c r="G866" s="68">
        <f t="shared" si="300"/>
        <v>0</v>
      </c>
      <c r="H866" s="68">
        <v>0</v>
      </c>
      <c r="I866" s="71">
        <f t="shared" si="301"/>
        <v>0</v>
      </c>
      <c r="J866" s="56"/>
    </row>
    <row r="867" spans="1:10" ht="14.1" customHeight="1">
      <c r="A867" s="17" t="s">
        <v>1315</v>
      </c>
      <c r="B867" s="109" t="s">
        <v>1337</v>
      </c>
      <c r="C867" s="68">
        <v>0</v>
      </c>
      <c r="D867" s="68">
        <v>0</v>
      </c>
      <c r="E867" s="68">
        <f t="shared" si="299"/>
        <v>0</v>
      </c>
      <c r="F867" s="68">
        <v>0</v>
      </c>
      <c r="G867" s="68">
        <f t="shared" si="300"/>
        <v>0</v>
      </c>
      <c r="H867" s="68">
        <v>0</v>
      </c>
      <c r="I867" s="71">
        <f t="shared" si="301"/>
        <v>0</v>
      </c>
      <c r="J867" s="56"/>
    </row>
    <row r="868" spans="1:10" ht="14.1" customHeight="1">
      <c r="A868" s="17" t="s">
        <v>1316</v>
      </c>
      <c r="B868" s="109" t="s">
        <v>1338</v>
      </c>
      <c r="C868" s="68">
        <v>0</v>
      </c>
      <c r="D868" s="68">
        <v>0</v>
      </c>
      <c r="E868" s="68">
        <f t="shared" si="299"/>
        <v>0</v>
      </c>
      <c r="F868" s="68">
        <v>0</v>
      </c>
      <c r="G868" s="68">
        <f t="shared" si="300"/>
        <v>0</v>
      </c>
      <c r="H868" s="68">
        <v>0</v>
      </c>
      <c r="I868" s="71">
        <f t="shared" si="301"/>
        <v>0</v>
      </c>
      <c r="J868" s="56"/>
    </row>
    <row r="869" spans="1:10" ht="14.1" customHeight="1">
      <c r="A869" s="17" t="s">
        <v>1317</v>
      </c>
      <c r="B869" s="109" t="s">
        <v>1339</v>
      </c>
      <c r="C869" s="68">
        <v>0</v>
      </c>
      <c r="D869" s="68">
        <v>0</v>
      </c>
      <c r="E869" s="68">
        <f t="shared" si="299"/>
        <v>0</v>
      </c>
      <c r="F869" s="68">
        <v>0</v>
      </c>
      <c r="G869" s="68">
        <f t="shared" si="300"/>
        <v>0</v>
      </c>
      <c r="H869" s="68">
        <v>0</v>
      </c>
      <c r="I869" s="71">
        <f t="shared" si="301"/>
        <v>0</v>
      </c>
      <c r="J869" s="56"/>
    </row>
    <row r="870" spans="1:10" ht="14.1" customHeight="1">
      <c r="A870" s="17" t="s">
        <v>1318</v>
      </c>
      <c r="B870" s="109" t="s">
        <v>1340</v>
      </c>
      <c r="C870" s="68">
        <v>0</v>
      </c>
      <c r="D870" s="68">
        <v>0</v>
      </c>
      <c r="E870" s="68">
        <f t="shared" si="299"/>
        <v>0</v>
      </c>
      <c r="F870" s="68">
        <v>0</v>
      </c>
      <c r="G870" s="68">
        <f t="shared" si="300"/>
        <v>0</v>
      </c>
      <c r="H870" s="68">
        <v>0</v>
      </c>
      <c r="I870" s="71">
        <f t="shared" si="301"/>
        <v>0</v>
      </c>
      <c r="J870" s="56"/>
    </row>
    <row r="871" spans="1:10" ht="14.1" customHeight="1">
      <c r="A871" s="17" t="s">
        <v>1319</v>
      </c>
      <c r="B871" s="109" t="s">
        <v>1341</v>
      </c>
      <c r="C871" s="68">
        <v>0</v>
      </c>
      <c r="D871" s="68">
        <v>0</v>
      </c>
      <c r="E871" s="68">
        <f t="shared" si="299"/>
        <v>0</v>
      </c>
      <c r="F871" s="68">
        <v>0</v>
      </c>
      <c r="G871" s="68">
        <f t="shared" si="300"/>
        <v>0</v>
      </c>
      <c r="H871" s="68">
        <v>0</v>
      </c>
      <c r="I871" s="71">
        <f t="shared" si="301"/>
        <v>0</v>
      </c>
      <c r="J871" s="56"/>
    </row>
    <row r="872" spans="1:10" ht="14.1" customHeight="1">
      <c r="A872" s="17" t="s">
        <v>1320</v>
      </c>
      <c r="B872" s="109" t="s">
        <v>159</v>
      </c>
      <c r="C872" s="68">
        <v>0</v>
      </c>
      <c r="D872" s="68">
        <v>0</v>
      </c>
      <c r="E872" s="68">
        <f t="shared" si="299"/>
        <v>0</v>
      </c>
      <c r="F872" s="68">
        <v>0</v>
      </c>
      <c r="G872" s="68">
        <f t="shared" si="300"/>
        <v>0</v>
      </c>
      <c r="H872" s="68">
        <v>0</v>
      </c>
      <c r="I872" s="71">
        <f t="shared" si="301"/>
        <v>0</v>
      </c>
      <c r="J872" s="56"/>
    </row>
    <row r="873" spans="1:10" ht="14.1" customHeight="1">
      <c r="A873" s="17"/>
      <c r="B873" s="3" t="s">
        <v>1321</v>
      </c>
      <c r="C873" s="72">
        <f>SUM(C852:C872)</f>
        <v>0</v>
      </c>
      <c r="D873" s="72">
        <f t="shared" ref="D873:I873" si="302">SUM(D852:D872)</f>
        <v>0</v>
      </c>
      <c r="E873" s="72">
        <f t="shared" si="302"/>
        <v>0</v>
      </c>
      <c r="F873" s="72">
        <f t="shared" si="302"/>
        <v>0</v>
      </c>
      <c r="G873" s="72">
        <f t="shared" si="302"/>
        <v>0</v>
      </c>
      <c r="H873" s="72">
        <f t="shared" si="302"/>
        <v>0</v>
      </c>
      <c r="I873" s="72">
        <f t="shared" si="302"/>
        <v>0</v>
      </c>
      <c r="J873" s="56"/>
    </row>
    <row r="874" spans="1:10" ht="14.1" customHeight="1">
      <c r="A874" s="17"/>
      <c r="B874" s="108"/>
      <c r="C874" s="72"/>
      <c r="D874" s="72"/>
      <c r="E874" s="72"/>
      <c r="F874" s="72"/>
      <c r="G874" s="72"/>
      <c r="H874" s="72"/>
      <c r="I874" s="73"/>
      <c r="J874" s="56"/>
    </row>
    <row r="875" spans="1:10" ht="14.1" customHeight="1">
      <c r="A875" s="18"/>
      <c r="B875" s="3" t="s">
        <v>107</v>
      </c>
      <c r="C875" s="106">
        <f t="shared" ref="C875:H875" si="303">SUM(C125+C142+C174+C189+C206+C219+C229+C238+C246+C260+C276+C302+C320+C332+C346+C357+C368+C390+C409+C426+C439+C460+C482+C493+C511+C522+C531+C540+C554+C563+C573+C583+C594+C612+C624+C637+C648+C659+C668+C681+C689+C708+C718+C737+C758+C786+C821+C835+C849+C873)</f>
        <v>0</v>
      </c>
      <c r="D875" s="106">
        <f t="shared" si="303"/>
        <v>0</v>
      </c>
      <c r="E875" s="106">
        <f t="shared" si="303"/>
        <v>0</v>
      </c>
      <c r="F875" s="106">
        <f t="shared" si="303"/>
        <v>0</v>
      </c>
      <c r="G875" s="106">
        <f t="shared" si="303"/>
        <v>0</v>
      </c>
      <c r="H875" s="106">
        <f t="shared" si="303"/>
        <v>0</v>
      </c>
      <c r="I875" s="106">
        <f>H875-G875</f>
        <v>0</v>
      </c>
      <c r="J875" s="56"/>
    </row>
    <row r="876" spans="1:10" ht="14.1" customHeight="1">
      <c r="A876" s="18"/>
      <c r="B876" s="8"/>
      <c r="C876" s="73"/>
      <c r="D876" s="73"/>
      <c r="E876" s="73"/>
      <c r="F876" s="73"/>
      <c r="G876" s="73"/>
      <c r="H876" s="73"/>
      <c r="I876" s="73"/>
      <c r="J876" s="56"/>
    </row>
    <row r="877" spans="1:10" ht="14.1" customHeight="1">
      <c r="A877" s="121" t="s">
        <v>108</v>
      </c>
      <c r="B877" s="122"/>
      <c r="C877" s="68"/>
      <c r="D877" s="68"/>
      <c r="E877" s="68"/>
      <c r="F877" s="68"/>
      <c r="G877" s="68"/>
      <c r="H877" s="68"/>
      <c r="I877" s="71"/>
      <c r="J877" s="56"/>
    </row>
    <row r="878" spans="1:10" ht="14.1" customHeight="1">
      <c r="A878" s="49"/>
      <c r="B878" s="50"/>
      <c r="C878" s="68"/>
      <c r="D878" s="68"/>
      <c r="E878" s="68"/>
      <c r="F878" s="68"/>
      <c r="G878" s="68"/>
      <c r="H878" s="68"/>
      <c r="I878" s="71"/>
      <c r="J878" s="56"/>
    </row>
    <row r="879" spans="1:10" ht="14.1" customHeight="1">
      <c r="A879" s="17" t="s">
        <v>109</v>
      </c>
      <c r="B879" s="8" t="s">
        <v>110</v>
      </c>
      <c r="C879" s="68"/>
      <c r="D879" s="68"/>
      <c r="E879" s="68"/>
      <c r="F879" s="68"/>
      <c r="G879" s="68"/>
      <c r="H879" s="68"/>
      <c r="I879" s="68"/>
      <c r="J879" s="56"/>
    </row>
    <row r="880" spans="1:10" ht="14.1" customHeight="1">
      <c r="A880" s="17" t="s">
        <v>810</v>
      </c>
      <c r="B880" s="46" t="s">
        <v>1298</v>
      </c>
      <c r="C880" s="70">
        <v>0</v>
      </c>
      <c r="D880" s="70">
        <v>0</v>
      </c>
      <c r="E880" s="68">
        <f>+C880+D880</f>
        <v>0</v>
      </c>
      <c r="F880" s="70">
        <v>0</v>
      </c>
      <c r="G880" s="68">
        <f>+E880+F880</f>
        <v>0</v>
      </c>
      <c r="H880" s="70">
        <v>0</v>
      </c>
      <c r="I880" s="71">
        <f t="shared" ref="I880" si="304">+H880-G880</f>
        <v>0</v>
      </c>
      <c r="J880" s="56"/>
    </row>
    <row r="881" spans="1:10" ht="14.1" customHeight="1">
      <c r="A881" s="17" t="s">
        <v>1296</v>
      </c>
      <c r="B881" s="46" t="s">
        <v>1297</v>
      </c>
      <c r="C881" s="70">
        <v>0</v>
      </c>
      <c r="D881" s="70">
        <v>0</v>
      </c>
      <c r="E881" s="68">
        <f t="shared" ref="E881:E899" si="305">+C881+D881</f>
        <v>0</v>
      </c>
      <c r="F881" s="70">
        <v>0</v>
      </c>
      <c r="G881" s="68">
        <f t="shared" ref="G881:G899" si="306">+E881+F881</f>
        <v>0</v>
      </c>
      <c r="H881" s="70">
        <v>0</v>
      </c>
      <c r="I881" s="71">
        <f t="shared" ref="I881:I899" si="307">+H881-G881</f>
        <v>0</v>
      </c>
      <c r="J881" s="56"/>
    </row>
    <row r="882" spans="1:10" ht="14.1" customHeight="1">
      <c r="A882" s="17" t="s">
        <v>811</v>
      </c>
      <c r="B882" s="46" t="s">
        <v>812</v>
      </c>
      <c r="C882" s="70">
        <v>0</v>
      </c>
      <c r="D882" s="70">
        <v>0</v>
      </c>
      <c r="E882" s="68">
        <f t="shared" si="305"/>
        <v>0</v>
      </c>
      <c r="F882" s="70">
        <v>0</v>
      </c>
      <c r="G882" s="68">
        <f t="shared" si="306"/>
        <v>0</v>
      </c>
      <c r="H882" s="70">
        <v>0</v>
      </c>
      <c r="I882" s="71">
        <f t="shared" si="307"/>
        <v>0</v>
      </c>
      <c r="J882" s="56"/>
    </row>
    <row r="883" spans="1:10" ht="14.1" customHeight="1">
      <c r="A883" s="17" t="s">
        <v>813</v>
      </c>
      <c r="B883" s="46" t="s">
        <v>1702</v>
      </c>
      <c r="C883" s="70">
        <v>0</v>
      </c>
      <c r="D883" s="70">
        <v>0</v>
      </c>
      <c r="E883" s="68">
        <f t="shared" si="305"/>
        <v>0</v>
      </c>
      <c r="F883" s="70">
        <v>0</v>
      </c>
      <c r="G883" s="68">
        <f t="shared" si="306"/>
        <v>0</v>
      </c>
      <c r="H883" s="70">
        <v>0</v>
      </c>
      <c r="I883" s="71">
        <f t="shared" si="307"/>
        <v>0</v>
      </c>
      <c r="J883" s="56"/>
    </row>
    <row r="884" spans="1:10" ht="14.1" customHeight="1">
      <c r="A884" s="17" t="s">
        <v>814</v>
      </c>
      <c r="B884" s="46" t="s">
        <v>1703</v>
      </c>
      <c r="C884" s="70">
        <v>0</v>
      </c>
      <c r="D884" s="70">
        <v>0</v>
      </c>
      <c r="E884" s="68">
        <f t="shared" si="305"/>
        <v>0</v>
      </c>
      <c r="F884" s="70">
        <v>0</v>
      </c>
      <c r="G884" s="68">
        <f t="shared" si="306"/>
        <v>0</v>
      </c>
      <c r="H884" s="70">
        <v>0</v>
      </c>
      <c r="I884" s="71">
        <f t="shared" si="307"/>
        <v>0</v>
      </c>
      <c r="J884" s="56"/>
    </row>
    <row r="885" spans="1:10" ht="14.1" customHeight="1">
      <c r="A885" s="17" t="s">
        <v>815</v>
      </c>
      <c r="B885" s="46" t="s">
        <v>1534</v>
      </c>
      <c r="C885" s="70">
        <v>0</v>
      </c>
      <c r="D885" s="70">
        <v>0</v>
      </c>
      <c r="E885" s="68">
        <f t="shared" si="305"/>
        <v>0</v>
      </c>
      <c r="F885" s="70">
        <v>0</v>
      </c>
      <c r="G885" s="68">
        <f t="shared" si="306"/>
        <v>0</v>
      </c>
      <c r="H885" s="70">
        <v>0</v>
      </c>
      <c r="I885" s="71">
        <f t="shared" si="307"/>
        <v>0</v>
      </c>
      <c r="J885" s="56"/>
    </row>
    <row r="886" spans="1:10" ht="14.1" customHeight="1">
      <c r="A886" s="17" t="s">
        <v>1535</v>
      </c>
      <c r="B886" s="46" t="s">
        <v>1536</v>
      </c>
      <c r="C886" s="70">
        <v>0</v>
      </c>
      <c r="D886" s="70">
        <v>0</v>
      </c>
      <c r="E886" s="68">
        <f t="shared" si="305"/>
        <v>0</v>
      </c>
      <c r="F886" s="70">
        <v>0</v>
      </c>
      <c r="G886" s="68">
        <f t="shared" si="306"/>
        <v>0</v>
      </c>
      <c r="H886" s="70">
        <v>0</v>
      </c>
      <c r="I886" s="71">
        <f t="shared" si="307"/>
        <v>0</v>
      </c>
      <c r="J886" s="56"/>
    </row>
    <row r="887" spans="1:10" ht="14.1" customHeight="1">
      <c r="A887" s="17" t="s">
        <v>1537</v>
      </c>
      <c r="B887" s="46" t="s">
        <v>1538</v>
      </c>
      <c r="C887" s="70">
        <v>0</v>
      </c>
      <c r="D887" s="70">
        <v>0</v>
      </c>
      <c r="E887" s="68">
        <f t="shared" si="305"/>
        <v>0</v>
      </c>
      <c r="F887" s="70">
        <v>0</v>
      </c>
      <c r="G887" s="68">
        <f t="shared" si="306"/>
        <v>0</v>
      </c>
      <c r="H887" s="70">
        <v>0</v>
      </c>
      <c r="I887" s="71">
        <f t="shared" si="307"/>
        <v>0</v>
      </c>
      <c r="J887" s="56"/>
    </row>
    <row r="888" spans="1:10" ht="14.1" customHeight="1">
      <c r="A888" s="17" t="s">
        <v>816</v>
      </c>
      <c r="B888" s="46" t="s">
        <v>1539</v>
      </c>
      <c r="C888" s="70">
        <v>0</v>
      </c>
      <c r="D888" s="70">
        <v>0</v>
      </c>
      <c r="E888" s="68">
        <f t="shared" si="305"/>
        <v>0</v>
      </c>
      <c r="F888" s="70">
        <v>0</v>
      </c>
      <c r="G888" s="68">
        <f t="shared" si="306"/>
        <v>0</v>
      </c>
      <c r="H888" s="70">
        <v>0</v>
      </c>
      <c r="I888" s="71">
        <f t="shared" si="307"/>
        <v>0</v>
      </c>
      <c r="J888" s="56"/>
    </row>
    <row r="889" spans="1:10" ht="14.1" customHeight="1">
      <c r="A889" s="17" t="s">
        <v>817</v>
      </c>
      <c r="B889" s="46" t="s">
        <v>1540</v>
      </c>
      <c r="C889" s="70">
        <v>0</v>
      </c>
      <c r="D889" s="70">
        <v>0</v>
      </c>
      <c r="E889" s="68">
        <f t="shared" si="305"/>
        <v>0</v>
      </c>
      <c r="F889" s="70">
        <v>0</v>
      </c>
      <c r="G889" s="68">
        <f t="shared" si="306"/>
        <v>0</v>
      </c>
      <c r="H889" s="70">
        <v>0</v>
      </c>
      <c r="I889" s="71">
        <f t="shared" si="307"/>
        <v>0</v>
      </c>
      <c r="J889" s="56"/>
    </row>
    <row r="890" spans="1:10" ht="14.1" customHeight="1">
      <c r="A890" s="17" t="s">
        <v>818</v>
      </c>
      <c r="B890" s="46" t="s">
        <v>1704</v>
      </c>
      <c r="C890" s="70">
        <v>0</v>
      </c>
      <c r="D890" s="70">
        <v>0</v>
      </c>
      <c r="E890" s="68">
        <f t="shared" si="305"/>
        <v>0</v>
      </c>
      <c r="F890" s="70">
        <v>0</v>
      </c>
      <c r="G890" s="68">
        <f t="shared" si="306"/>
        <v>0</v>
      </c>
      <c r="H890" s="70">
        <v>0</v>
      </c>
      <c r="I890" s="71">
        <f t="shared" si="307"/>
        <v>0</v>
      </c>
      <c r="J890" s="56"/>
    </row>
    <row r="891" spans="1:10" ht="14.1" customHeight="1">
      <c r="A891" s="17" t="s">
        <v>819</v>
      </c>
      <c r="B891" s="46" t="s">
        <v>1705</v>
      </c>
      <c r="C891" s="70">
        <v>0</v>
      </c>
      <c r="D891" s="70">
        <v>0</v>
      </c>
      <c r="E891" s="68">
        <f t="shared" si="305"/>
        <v>0</v>
      </c>
      <c r="F891" s="70">
        <v>0</v>
      </c>
      <c r="G891" s="68">
        <f t="shared" si="306"/>
        <v>0</v>
      </c>
      <c r="H891" s="70">
        <v>0</v>
      </c>
      <c r="I891" s="71">
        <f t="shared" si="307"/>
        <v>0</v>
      </c>
      <c r="J891" s="56"/>
    </row>
    <row r="892" spans="1:10" ht="14.1" customHeight="1">
      <c r="A892" s="17" t="s">
        <v>820</v>
      </c>
      <c r="B892" s="46" t="s">
        <v>1706</v>
      </c>
      <c r="C892" s="70">
        <v>0</v>
      </c>
      <c r="D892" s="70">
        <v>0</v>
      </c>
      <c r="E892" s="68">
        <f t="shared" si="305"/>
        <v>0</v>
      </c>
      <c r="F892" s="70">
        <v>0</v>
      </c>
      <c r="G892" s="68">
        <f t="shared" si="306"/>
        <v>0</v>
      </c>
      <c r="H892" s="70">
        <v>0</v>
      </c>
      <c r="I892" s="71">
        <f t="shared" si="307"/>
        <v>0</v>
      </c>
      <c r="J892" s="56"/>
    </row>
    <row r="893" spans="1:10" ht="14.1" customHeight="1">
      <c r="A893" s="17" t="s">
        <v>821</v>
      </c>
      <c r="B893" s="46" t="s">
        <v>1707</v>
      </c>
      <c r="C893" s="70">
        <v>0</v>
      </c>
      <c r="D893" s="70">
        <v>0</v>
      </c>
      <c r="E893" s="68">
        <f t="shared" si="305"/>
        <v>0</v>
      </c>
      <c r="F893" s="70">
        <v>0</v>
      </c>
      <c r="G893" s="68">
        <f t="shared" si="306"/>
        <v>0</v>
      </c>
      <c r="H893" s="70">
        <v>0</v>
      </c>
      <c r="I893" s="71">
        <f t="shared" si="307"/>
        <v>0</v>
      </c>
      <c r="J893" s="56"/>
    </row>
    <row r="894" spans="1:10" ht="14.1" customHeight="1">
      <c r="A894" s="17" t="s">
        <v>822</v>
      </c>
      <c r="B894" s="46" t="s">
        <v>176</v>
      </c>
      <c r="C894" s="70">
        <v>0</v>
      </c>
      <c r="D894" s="70">
        <v>0</v>
      </c>
      <c r="E894" s="68">
        <f t="shared" si="305"/>
        <v>0</v>
      </c>
      <c r="F894" s="70">
        <v>0</v>
      </c>
      <c r="G894" s="68">
        <f t="shared" si="306"/>
        <v>0</v>
      </c>
      <c r="H894" s="70">
        <v>0</v>
      </c>
      <c r="I894" s="71">
        <f t="shared" si="307"/>
        <v>0</v>
      </c>
      <c r="J894" s="56"/>
    </row>
    <row r="895" spans="1:10" ht="14.1" customHeight="1">
      <c r="A895" s="17" t="s">
        <v>823</v>
      </c>
      <c r="B895" s="46" t="s">
        <v>178</v>
      </c>
      <c r="C895" s="70">
        <v>0</v>
      </c>
      <c r="D895" s="70">
        <v>0</v>
      </c>
      <c r="E895" s="68">
        <f t="shared" si="305"/>
        <v>0</v>
      </c>
      <c r="F895" s="70">
        <v>0</v>
      </c>
      <c r="G895" s="68">
        <f t="shared" si="306"/>
        <v>0</v>
      </c>
      <c r="H895" s="70">
        <v>0</v>
      </c>
      <c r="I895" s="71">
        <f t="shared" si="307"/>
        <v>0</v>
      </c>
      <c r="J895" s="56"/>
    </row>
    <row r="896" spans="1:10" ht="14.1" customHeight="1">
      <c r="A896" s="17" t="s">
        <v>824</v>
      </c>
      <c r="B896" s="46" t="s">
        <v>1708</v>
      </c>
      <c r="C896" s="70">
        <v>0</v>
      </c>
      <c r="D896" s="70">
        <v>0</v>
      </c>
      <c r="E896" s="68">
        <f t="shared" si="305"/>
        <v>0</v>
      </c>
      <c r="F896" s="70">
        <v>0</v>
      </c>
      <c r="G896" s="68">
        <f t="shared" si="306"/>
        <v>0</v>
      </c>
      <c r="H896" s="70">
        <v>0</v>
      </c>
      <c r="I896" s="71">
        <f t="shared" si="307"/>
        <v>0</v>
      </c>
      <c r="J896" s="56"/>
    </row>
    <row r="897" spans="1:10" ht="14.1" customHeight="1">
      <c r="A897" s="17" t="s">
        <v>825</v>
      </c>
      <c r="B897" s="46" t="s">
        <v>221</v>
      </c>
      <c r="C897" s="70">
        <v>0</v>
      </c>
      <c r="D897" s="70">
        <v>0</v>
      </c>
      <c r="E897" s="68">
        <f t="shared" si="305"/>
        <v>0</v>
      </c>
      <c r="F897" s="70">
        <v>0</v>
      </c>
      <c r="G897" s="68">
        <f t="shared" si="306"/>
        <v>0</v>
      </c>
      <c r="H897" s="70">
        <v>0</v>
      </c>
      <c r="I897" s="71">
        <f t="shared" si="307"/>
        <v>0</v>
      </c>
      <c r="J897" s="56"/>
    </row>
    <row r="898" spans="1:10" ht="14.1" customHeight="1">
      <c r="A898" s="17" t="s">
        <v>1541</v>
      </c>
      <c r="B898" s="46" t="s">
        <v>1350</v>
      </c>
      <c r="C898" s="70">
        <v>0</v>
      </c>
      <c r="D898" s="70">
        <v>0</v>
      </c>
      <c r="E898" s="68">
        <f t="shared" si="305"/>
        <v>0</v>
      </c>
      <c r="F898" s="70">
        <v>0</v>
      </c>
      <c r="G898" s="68">
        <f t="shared" si="306"/>
        <v>0</v>
      </c>
      <c r="H898" s="70">
        <v>0</v>
      </c>
      <c r="I898" s="71">
        <f t="shared" si="307"/>
        <v>0</v>
      </c>
      <c r="J898" s="56"/>
    </row>
    <row r="899" spans="1:10" ht="14.1" customHeight="1">
      <c r="A899" s="17" t="s">
        <v>826</v>
      </c>
      <c r="B899" s="35" t="s">
        <v>377</v>
      </c>
      <c r="C899" s="70">
        <v>0</v>
      </c>
      <c r="D899" s="70">
        <v>0</v>
      </c>
      <c r="E899" s="68">
        <f t="shared" si="305"/>
        <v>0</v>
      </c>
      <c r="F899" s="70">
        <v>0</v>
      </c>
      <c r="G899" s="68">
        <f t="shared" si="306"/>
        <v>0</v>
      </c>
      <c r="H899" s="70">
        <v>0</v>
      </c>
      <c r="I899" s="71">
        <f t="shared" si="307"/>
        <v>0</v>
      </c>
      <c r="J899" s="56"/>
    </row>
    <row r="900" spans="1:10" ht="14.1" customHeight="1">
      <c r="A900" s="17" t="s">
        <v>29</v>
      </c>
      <c r="B900" s="3" t="s">
        <v>827</v>
      </c>
      <c r="C900" s="72">
        <f t="shared" ref="C900:H900" si="308">SUM(C880:C899)</f>
        <v>0</v>
      </c>
      <c r="D900" s="72">
        <f t="shared" si="308"/>
        <v>0</v>
      </c>
      <c r="E900" s="72">
        <f t="shared" si="308"/>
        <v>0</v>
      </c>
      <c r="F900" s="72">
        <f t="shared" si="308"/>
        <v>0</v>
      </c>
      <c r="G900" s="72">
        <f t="shared" si="308"/>
        <v>0</v>
      </c>
      <c r="H900" s="72">
        <f t="shared" si="308"/>
        <v>0</v>
      </c>
      <c r="I900" s="73">
        <f>+H900-G900</f>
        <v>0</v>
      </c>
      <c r="J900" s="56"/>
    </row>
    <row r="901" spans="1:10" ht="14.1" customHeight="1">
      <c r="A901" s="17"/>
      <c r="B901" s="8"/>
      <c r="C901" s="68"/>
      <c r="D901" s="68"/>
      <c r="E901" s="68"/>
      <c r="F901" s="68"/>
      <c r="G901" s="68"/>
      <c r="H901" s="68"/>
      <c r="I901" s="71"/>
      <c r="J901" s="56"/>
    </row>
    <row r="902" spans="1:10" ht="14.1" customHeight="1">
      <c r="A902" s="17" t="s">
        <v>111</v>
      </c>
      <c r="B902" s="8" t="s">
        <v>112</v>
      </c>
      <c r="C902" s="68"/>
      <c r="D902" s="68"/>
      <c r="E902" s="68"/>
      <c r="F902" s="68"/>
      <c r="G902" s="68"/>
      <c r="H902" s="68"/>
      <c r="I902" s="68"/>
      <c r="J902" s="56"/>
    </row>
    <row r="903" spans="1:10" ht="14.1" customHeight="1">
      <c r="A903" s="17" t="s">
        <v>828</v>
      </c>
      <c r="B903" s="46" t="s">
        <v>829</v>
      </c>
      <c r="C903" s="70">
        <v>0</v>
      </c>
      <c r="D903" s="70">
        <v>0</v>
      </c>
      <c r="E903" s="68">
        <f t="shared" ref="E903" si="309">+C903+D903</f>
        <v>0</v>
      </c>
      <c r="F903" s="70">
        <v>0</v>
      </c>
      <c r="G903" s="68">
        <f t="shared" ref="G903" si="310">+E903+F903</f>
        <v>0</v>
      </c>
      <c r="H903" s="70">
        <v>0</v>
      </c>
      <c r="I903" s="71">
        <f t="shared" ref="I903" si="311">+H903-G903</f>
        <v>0</v>
      </c>
      <c r="J903" s="56"/>
    </row>
    <row r="904" spans="1:10" ht="14.1" customHeight="1">
      <c r="A904" s="17" t="s">
        <v>830</v>
      </c>
      <c r="B904" s="46" t="s">
        <v>831</v>
      </c>
      <c r="C904" s="70">
        <v>0</v>
      </c>
      <c r="D904" s="70">
        <v>0</v>
      </c>
      <c r="E904" s="68">
        <f t="shared" ref="E904:E910" si="312">+C904+D904</f>
        <v>0</v>
      </c>
      <c r="F904" s="70">
        <v>0</v>
      </c>
      <c r="G904" s="68">
        <f t="shared" ref="G904:G910" si="313">+E904+F904</f>
        <v>0</v>
      </c>
      <c r="H904" s="70">
        <v>0</v>
      </c>
      <c r="I904" s="71">
        <f t="shared" ref="I904:I910" si="314">+H904-G904</f>
        <v>0</v>
      </c>
      <c r="J904" s="56"/>
    </row>
    <row r="905" spans="1:10" ht="14.1" customHeight="1">
      <c r="A905" s="17" t="s">
        <v>832</v>
      </c>
      <c r="B905" s="46" t="s">
        <v>833</v>
      </c>
      <c r="C905" s="70">
        <v>0</v>
      </c>
      <c r="D905" s="70">
        <v>0</v>
      </c>
      <c r="E905" s="68">
        <f t="shared" si="312"/>
        <v>0</v>
      </c>
      <c r="F905" s="70">
        <v>0</v>
      </c>
      <c r="G905" s="68">
        <f t="shared" si="313"/>
        <v>0</v>
      </c>
      <c r="H905" s="70">
        <v>0</v>
      </c>
      <c r="I905" s="71">
        <f t="shared" si="314"/>
        <v>0</v>
      </c>
      <c r="J905" s="56"/>
    </row>
    <row r="906" spans="1:10" ht="14.1" customHeight="1">
      <c r="A906" s="17" t="s">
        <v>834</v>
      </c>
      <c r="B906" s="46" t="s">
        <v>835</v>
      </c>
      <c r="C906" s="70">
        <v>0</v>
      </c>
      <c r="D906" s="70">
        <v>0</v>
      </c>
      <c r="E906" s="68">
        <f t="shared" si="312"/>
        <v>0</v>
      </c>
      <c r="F906" s="70">
        <v>0</v>
      </c>
      <c r="G906" s="68">
        <f t="shared" si="313"/>
        <v>0</v>
      </c>
      <c r="H906" s="70">
        <v>0</v>
      </c>
      <c r="I906" s="71">
        <f t="shared" si="314"/>
        <v>0</v>
      </c>
      <c r="J906" s="56"/>
    </row>
    <row r="907" spans="1:10" ht="14.1" customHeight="1">
      <c r="A907" s="17" t="s">
        <v>836</v>
      </c>
      <c r="B907" s="46" t="s">
        <v>837</v>
      </c>
      <c r="C907" s="70">
        <v>0</v>
      </c>
      <c r="D907" s="70">
        <v>0</v>
      </c>
      <c r="E907" s="68">
        <f t="shared" si="312"/>
        <v>0</v>
      </c>
      <c r="F907" s="70">
        <v>0</v>
      </c>
      <c r="G907" s="68">
        <f t="shared" si="313"/>
        <v>0</v>
      </c>
      <c r="H907" s="70">
        <v>0</v>
      </c>
      <c r="I907" s="71">
        <f t="shared" si="314"/>
        <v>0</v>
      </c>
      <c r="J907" s="56"/>
    </row>
    <row r="908" spans="1:10" ht="14.1" customHeight="1">
      <c r="A908" s="17" t="s">
        <v>838</v>
      </c>
      <c r="B908" s="46" t="s">
        <v>839</v>
      </c>
      <c r="C908" s="70">
        <v>0</v>
      </c>
      <c r="D908" s="70">
        <v>0</v>
      </c>
      <c r="E908" s="68">
        <f t="shared" si="312"/>
        <v>0</v>
      </c>
      <c r="F908" s="70">
        <v>0</v>
      </c>
      <c r="G908" s="68">
        <f t="shared" si="313"/>
        <v>0</v>
      </c>
      <c r="H908" s="70">
        <v>0</v>
      </c>
      <c r="I908" s="71">
        <f t="shared" si="314"/>
        <v>0</v>
      </c>
      <c r="J908" s="56"/>
    </row>
    <row r="909" spans="1:10" ht="14.1" customHeight="1">
      <c r="A909" s="17" t="s">
        <v>1542</v>
      </c>
      <c r="B909" s="46" t="s">
        <v>1341</v>
      </c>
      <c r="C909" s="70">
        <v>0</v>
      </c>
      <c r="D909" s="70">
        <v>0</v>
      </c>
      <c r="E909" s="68">
        <f t="shared" si="312"/>
        <v>0</v>
      </c>
      <c r="F909" s="70">
        <v>0</v>
      </c>
      <c r="G909" s="68">
        <f t="shared" si="313"/>
        <v>0</v>
      </c>
      <c r="H909" s="70">
        <v>0</v>
      </c>
      <c r="I909" s="71">
        <f t="shared" si="314"/>
        <v>0</v>
      </c>
      <c r="J909" s="56"/>
    </row>
    <row r="910" spans="1:10" ht="14.1" customHeight="1">
      <c r="A910" s="17" t="s">
        <v>840</v>
      </c>
      <c r="B910" s="35" t="s">
        <v>159</v>
      </c>
      <c r="C910" s="70">
        <v>0</v>
      </c>
      <c r="D910" s="70">
        <v>0</v>
      </c>
      <c r="E910" s="68">
        <f t="shared" si="312"/>
        <v>0</v>
      </c>
      <c r="F910" s="70">
        <v>0</v>
      </c>
      <c r="G910" s="68">
        <f t="shared" si="313"/>
        <v>0</v>
      </c>
      <c r="H910" s="70">
        <v>0</v>
      </c>
      <c r="I910" s="71">
        <f t="shared" si="314"/>
        <v>0</v>
      </c>
      <c r="J910" s="56"/>
    </row>
    <row r="911" spans="1:10" ht="14.1" customHeight="1">
      <c r="A911" s="17" t="s">
        <v>29</v>
      </c>
      <c r="B911" s="3" t="s">
        <v>841</v>
      </c>
      <c r="C911" s="72">
        <f>SUM(C903:C910)</f>
        <v>0</v>
      </c>
      <c r="D911" s="72">
        <f t="shared" ref="D911:H911" si="315">SUM(D903:D910)</f>
        <v>0</v>
      </c>
      <c r="E911" s="72">
        <f t="shared" si="315"/>
        <v>0</v>
      </c>
      <c r="F911" s="72">
        <f t="shared" si="315"/>
        <v>0</v>
      </c>
      <c r="G911" s="72">
        <f t="shared" si="315"/>
        <v>0</v>
      </c>
      <c r="H911" s="72">
        <f t="shared" si="315"/>
        <v>0</v>
      </c>
      <c r="I911" s="73">
        <f>+H911-G911</f>
        <v>0</v>
      </c>
      <c r="J911" s="56"/>
    </row>
    <row r="912" spans="1:10" ht="14.1" customHeight="1">
      <c r="A912" s="17"/>
      <c r="B912" s="8"/>
      <c r="C912" s="68"/>
      <c r="D912" s="68"/>
      <c r="E912" s="68"/>
      <c r="F912" s="68"/>
      <c r="G912" s="68"/>
      <c r="H912" s="68"/>
      <c r="I912" s="71"/>
      <c r="J912" s="56"/>
    </row>
    <row r="913" spans="1:10" ht="14.1" customHeight="1">
      <c r="A913" s="17" t="s">
        <v>113</v>
      </c>
      <c r="B913" s="8" t="s">
        <v>842</v>
      </c>
      <c r="C913" s="68"/>
      <c r="D913" s="68"/>
      <c r="E913" s="68"/>
      <c r="F913" s="68"/>
      <c r="G913" s="68"/>
      <c r="H913" s="68"/>
      <c r="I913" s="68"/>
      <c r="J913" s="56"/>
    </row>
    <row r="914" spans="1:10" ht="14.1" customHeight="1">
      <c r="A914" s="17" t="s">
        <v>843</v>
      </c>
      <c r="B914" s="46" t="s">
        <v>1543</v>
      </c>
      <c r="C914" s="70">
        <v>0</v>
      </c>
      <c r="D914" s="70">
        <v>0</v>
      </c>
      <c r="E914" s="68">
        <f>+C914+D914</f>
        <v>0</v>
      </c>
      <c r="F914" s="70">
        <v>0</v>
      </c>
      <c r="G914" s="68">
        <f>+E914+F914</f>
        <v>0</v>
      </c>
      <c r="H914" s="70">
        <v>0</v>
      </c>
      <c r="I914" s="71">
        <f t="shared" ref="I914:I933" si="316">+H914-G914</f>
        <v>0</v>
      </c>
      <c r="J914" s="56"/>
    </row>
    <row r="915" spans="1:10" ht="14.1" customHeight="1">
      <c r="A915" s="17" t="s">
        <v>844</v>
      </c>
      <c r="B915" s="46" t="s">
        <v>1709</v>
      </c>
      <c r="C915" s="70">
        <v>0</v>
      </c>
      <c r="D915" s="70">
        <v>0</v>
      </c>
      <c r="E915" s="68">
        <f t="shared" ref="E915:E933" si="317">+C915+D915</f>
        <v>0</v>
      </c>
      <c r="F915" s="70">
        <v>0</v>
      </c>
      <c r="G915" s="68">
        <f t="shared" ref="G915:G933" si="318">+E915+F915</f>
        <v>0</v>
      </c>
      <c r="H915" s="70">
        <v>0</v>
      </c>
      <c r="I915" s="71">
        <f t="shared" si="316"/>
        <v>0</v>
      </c>
      <c r="J915" s="56"/>
    </row>
    <row r="916" spans="1:10" ht="14.1" customHeight="1">
      <c r="A916" s="17" t="s">
        <v>845</v>
      </c>
      <c r="B916" s="46" t="s">
        <v>1710</v>
      </c>
      <c r="C916" s="70">
        <v>0</v>
      </c>
      <c r="D916" s="70">
        <v>0</v>
      </c>
      <c r="E916" s="68">
        <f t="shared" si="317"/>
        <v>0</v>
      </c>
      <c r="F916" s="70">
        <v>0</v>
      </c>
      <c r="G916" s="68">
        <f t="shared" si="318"/>
        <v>0</v>
      </c>
      <c r="H916" s="70">
        <v>0</v>
      </c>
      <c r="I916" s="71">
        <f t="shared" si="316"/>
        <v>0</v>
      </c>
      <c r="J916" s="56"/>
    </row>
    <row r="917" spans="1:10" ht="14.1" customHeight="1">
      <c r="A917" s="17" t="s">
        <v>846</v>
      </c>
      <c r="B917" s="46" t="s">
        <v>1711</v>
      </c>
      <c r="C917" s="70">
        <v>0</v>
      </c>
      <c r="D917" s="70">
        <v>0</v>
      </c>
      <c r="E917" s="68">
        <f t="shared" si="317"/>
        <v>0</v>
      </c>
      <c r="F917" s="70">
        <v>0</v>
      </c>
      <c r="G917" s="68">
        <f t="shared" si="318"/>
        <v>0</v>
      </c>
      <c r="H917" s="70">
        <v>0</v>
      </c>
      <c r="I917" s="71">
        <f t="shared" si="316"/>
        <v>0</v>
      </c>
      <c r="J917" s="56"/>
    </row>
    <row r="918" spans="1:10" ht="14.1" customHeight="1">
      <c r="A918" s="17" t="s">
        <v>847</v>
      </c>
      <c r="B918" s="46" t="s">
        <v>1712</v>
      </c>
      <c r="C918" s="70">
        <v>0</v>
      </c>
      <c r="D918" s="70">
        <v>0</v>
      </c>
      <c r="E918" s="68">
        <f>+C918+D918</f>
        <v>0</v>
      </c>
      <c r="F918" s="70">
        <v>0</v>
      </c>
      <c r="G918" s="68">
        <f>+E918+F918</f>
        <v>0</v>
      </c>
      <c r="H918" s="70">
        <v>0</v>
      </c>
      <c r="I918" s="71">
        <f>+H918-G918</f>
        <v>0</v>
      </c>
      <c r="J918" s="56"/>
    </row>
    <row r="919" spans="1:10" ht="14.1" customHeight="1">
      <c r="A919" s="17" t="s">
        <v>848</v>
      </c>
      <c r="B919" s="46" t="s">
        <v>703</v>
      </c>
      <c r="C919" s="70">
        <v>0</v>
      </c>
      <c r="D919" s="70">
        <v>0</v>
      </c>
      <c r="E919" s="68">
        <f t="shared" si="317"/>
        <v>0</v>
      </c>
      <c r="F919" s="70">
        <v>0</v>
      </c>
      <c r="G919" s="68">
        <f t="shared" si="318"/>
        <v>0</v>
      </c>
      <c r="H919" s="70">
        <v>0</v>
      </c>
      <c r="I919" s="71">
        <f t="shared" si="316"/>
        <v>0</v>
      </c>
      <c r="J919" s="56"/>
    </row>
    <row r="920" spans="1:10" ht="14.1" customHeight="1">
      <c r="A920" s="17" t="s">
        <v>849</v>
      </c>
      <c r="B920" s="46" t="s">
        <v>1544</v>
      </c>
      <c r="C920" s="70">
        <v>0</v>
      </c>
      <c r="D920" s="70">
        <v>0</v>
      </c>
      <c r="E920" s="68">
        <f t="shared" si="317"/>
        <v>0</v>
      </c>
      <c r="F920" s="70">
        <v>0</v>
      </c>
      <c r="G920" s="68">
        <f t="shared" si="318"/>
        <v>0</v>
      </c>
      <c r="H920" s="70">
        <v>0</v>
      </c>
      <c r="I920" s="71">
        <f t="shared" si="316"/>
        <v>0</v>
      </c>
      <c r="J920" s="56"/>
    </row>
    <row r="921" spans="1:10" ht="14.1" customHeight="1">
      <c r="A921" s="17" t="s">
        <v>850</v>
      </c>
      <c r="B921" s="46" t="s">
        <v>851</v>
      </c>
      <c r="C921" s="70">
        <v>0</v>
      </c>
      <c r="D921" s="70">
        <v>0</v>
      </c>
      <c r="E921" s="68">
        <f>+C921+D921</f>
        <v>0</v>
      </c>
      <c r="F921" s="70">
        <v>0</v>
      </c>
      <c r="G921" s="68">
        <f>+E921+F921</f>
        <v>0</v>
      </c>
      <c r="H921" s="70">
        <v>0</v>
      </c>
      <c r="I921" s="71">
        <f>+H921-G921</f>
        <v>0</v>
      </c>
      <c r="J921" s="56"/>
    </row>
    <row r="922" spans="1:10" ht="14.1" customHeight="1">
      <c r="A922" s="17" t="s">
        <v>852</v>
      </c>
      <c r="B922" s="46" t="s">
        <v>853</v>
      </c>
      <c r="C922" s="70">
        <v>0</v>
      </c>
      <c r="D922" s="70">
        <v>0</v>
      </c>
      <c r="E922" s="68">
        <f t="shared" si="317"/>
        <v>0</v>
      </c>
      <c r="F922" s="70">
        <v>0</v>
      </c>
      <c r="G922" s="68">
        <f t="shared" si="318"/>
        <v>0</v>
      </c>
      <c r="H922" s="70">
        <v>0</v>
      </c>
      <c r="I922" s="71">
        <f t="shared" si="316"/>
        <v>0</v>
      </c>
      <c r="J922" s="56"/>
    </row>
    <row r="923" spans="1:10" ht="14.1" customHeight="1">
      <c r="A923" s="17" t="s">
        <v>854</v>
      </c>
      <c r="B923" s="46" t="s">
        <v>855</v>
      </c>
      <c r="C923" s="70">
        <v>0</v>
      </c>
      <c r="D923" s="70">
        <v>0</v>
      </c>
      <c r="E923" s="68">
        <f t="shared" si="317"/>
        <v>0</v>
      </c>
      <c r="F923" s="70">
        <v>0</v>
      </c>
      <c r="G923" s="68">
        <f t="shared" si="318"/>
        <v>0</v>
      </c>
      <c r="H923" s="70">
        <v>0</v>
      </c>
      <c r="I923" s="71">
        <f t="shared" si="316"/>
        <v>0</v>
      </c>
      <c r="J923" s="56"/>
    </row>
    <row r="924" spans="1:10" ht="14.1" customHeight="1">
      <c r="A924" s="17" t="s">
        <v>856</v>
      </c>
      <c r="B924" s="46" t="s">
        <v>857</v>
      </c>
      <c r="C924" s="70">
        <v>0</v>
      </c>
      <c r="D924" s="70">
        <v>0</v>
      </c>
      <c r="E924" s="68">
        <f t="shared" si="317"/>
        <v>0</v>
      </c>
      <c r="F924" s="70">
        <v>0</v>
      </c>
      <c r="G924" s="68">
        <f t="shared" si="318"/>
        <v>0</v>
      </c>
      <c r="H924" s="70">
        <v>0</v>
      </c>
      <c r="I924" s="71">
        <f t="shared" si="316"/>
        <v>0</v>
      </c>
      <c r="J924" s="56"/>
    </row>
    <row r="925" spans="1:10" ht="14.1" customHeight="1">
      <c r="A925" s="17" t="s">
        <v>858</v>
      </c>
      <c r="B925" s="46" t="s">
        <v>859</v>
      </c>
      <c r="C925" s="70">
        <v>0</v>
      </c>
      <c r="D925" s="70">
        <v>0</v>
      </c>
      <c r="E925" s="68">
        <f>+C925+D925</f>
        <v>0</v>
      </c>
      <c r="F925" s="70">
        <v>0</v>
      </c>
      <c r="G925" s="68">
        <f>+E925+F925</f>
        <v>0</v>
      </c>
      <c r="H925" s="70">
        <v>0</v>
      </c>
      <c r="I925" s="71">
        <f>+H925-G925</f>
        <v>0</v>
      </c>
      <c r="J925" s="56"/>
    </row>
    <row r="926" spans="1:10" ht="14.1" customHeight="1">
      <c r="A926" s="17" t="s">
        <v>860</v>
      </c>
      <c r="B926" s="46" t="s">
        <v>861</v>
      </c>
      <c r="C926" s="70">
        <v>0</v>
      </c>
      <c r="D926" s="70">
        <v>0</v>
      </c>
      <c r="E926" s="68">
        <f>+C926+D926</f>
        <v>0</v>
      </c>
      <c r="F926" s="70">
        <v>0</v>
      </c>
      <c r="G926" s="68">
        <f>+E926+F926</f>
        <v>0</v>
      </c>
      <c r="H926" s="70">
        <v>0</v>
      </c>
      <c r="I926" s="71">
        <f>+H926-G926</f>
        <v>0</v>
      </c>
      <c r="J926" s="56"/>
    </row>
    <row r="927" spans="1:10" ht="14.1" customHeight="1">
      <c r="A927" s="17" t="s">
        <v>862</v>
      </c>
      <c r="B927" s="46" t="s">
        <v>1713</v>
      </c>
      <c r="C927" s="70">
        <v>0</v>
      </c>
      <c r="D927" s="70">
        <v>0</v>
      </c>
      <c r="E927" s="68">
        <f t="shared" si="317"/>
        <v>0</v>
      </c>
      <c r="F927" s="70">
        <v>0</v>
      </c>
      <c r="G927" s="68">
        <f t="shared" si="318"/>
        <v>0</v>
      </c>
      <c r="H927" s="70">
        <v>0</v>
      </c>
      <c r="I927" s="71">
        <f t="shared" si="316"/>
        <v>0</v>
      </c>
      <c r="J927" s="56"/>
    </row>
    <row r="928" spans="1:10" ht="14.1" customHeight="1">
      <c r="A928" s="17" t="s">
        <v>863</v>
      </c>
      <c r="B928" s="46" t="s">
        <v>864</v>
      </c>
      <c r="C928" s="70">
        <v>0</v>
      </c>
      <c r="D928" s="70">
        <v>0</v>
      </c>
      <c r="E928" s="68">
        <f>+C928+D928</f>
        <v>0</v>
      </c>
      <c r="F928" s="70">
        <v>0</v>
      </c>
      <c r="G928" s="68">
        <f>+E928+F928</f>
        <v>0</v>
      </c>
      <c r="H928" s="70">
        <v>0</v>
      </c>
      <c r="I928" s="71">
        <f>+H928-G928</f>
        <v>0</v>
      </c>
      <c r="J928" s="56"/>
    </row>
    <row r="929" spans="1:10" ht="14.1" customHeight="1">
      <c r="A929" s="17" t="s">
        <v>865</v>
      </c>
      <c r="B929" s="46" t="s">
        <v>866</v>
      </c>
      <c r="C929" s="70">
        <v>0</v>
      </c>
      <c r="D929" s="70">
        <v>0</v>
      </c>
      <c r="E929" s="68">
        <f t="shared" si="317"/>
        <v>0</v>
      </c>
      <c r="F929" s="70">
        <v>0</v>
      </c>
      <c r="G929" s="68">
        <f t="shared" si="318"/>
        <v>0</v>
      </c>
      <c r="H929" s="70">
        <v>0</v>
      </c>
      <c r="I929" s="71">
        <f t="shared" si="316"/>
        <v>0</v>
      </c>
      <c r="J929" s="56"/>
    </row>
    <row r="930" spans="1:10" ht="14.1" customHeight="1">
      <c r="A930" s="17" t="s">
        <v>867</v>
      </c>
      <c r="B930" s="46" t="s">
        <v>868</v>
      </c>
      <c r="C930" s="70">
        <v>0</v>
      </c>
      <c r="D930" s="70">
        <v>0</v>
      </c>
      <c r="E930" s="68">
        <f>+C930+D930</f>
        <v>0</v>
      </c>
      <c r="F930" s="70">
        <v>0</v>
      </c>
      <c r="G930" s="68">
        <f>+E930+F930</f>
        <v>0</v>
      </c>
      <c r="H930" s="70">
        <v>0</v>
      </c>
      <c r="I930" s="71">
        <f>+H930-G930</f>
        <v>0</v>
      </c>
      <c r="J930" s="56"/>
    </row>
    <row r="931" spans="1:10" ht="14.1" customHeight="1">
      <c r="A931" s="17" t="s">
        <v>869</v>
      </c>
      <c r="B931" s="46" t="s">
        <v>870</v>
      </c>
      <c r="C931" s="70">
        <v>0</v>
      </c>
      <c r="D931" s="70">
        <v>0</v>
      </c>
      <c r="E931" s="68">
        <f>+C931+D931</f>
        <v>0</v>
      </c>
      <c r="F931" s="70">
        <v>0</v>
      </c>
      <c r="G931" s="68">
        <f>+E931+F931</f>
        <v>0</v>
      </c>
      <c r="H931" s="70">
        <v>0</v>
      </c>
      <c r="I931" s="71">
        <f>+H931-G931</f>
        <v>0</v>
      </c>
      <c r="J931" s="56"/>
    </row>
    <row r="932" spans="1:10" ht="14.1" customHeight="1">
      <c r="A932" s="17" t="s">
        <v>871</v>
      </c>
      <c r="B932" s="46" t="s">
        <v>780</v>
      </c>
      <c r="C932" s="70">
        <v>0</v>
      </c>
      <c r="D932" s="70">
        <v>0</v>
      </c>
      <c r="E932" s="68">
        <f t="shared" si="317"/>
        <v>0</v>
      </c>
      <c r="F932" s="70">
        <v>0</v>
      </c>
      <c r="G932" s="68">
        <f t="shared" si="318"/>
        <v>0</v>
      </c>
      <c r="H932" s="70">
        <v>0</v>
      </c>
      <c r="I932" s="71">
        <f t="shared" si="316"/>
        <v>0</v>
      </c>
      <c r="J932" s="56"/>
    </row>
    <row r="933" spans="1:10" ht="14.1" customHeight="1">
      <c r="A933" s="17" t="s">
        <v>872</v>
      </c>
      <c r="B933" s="35" t="s">
        <v>377</v>
      </c>
      <c r="C933" s="70">
        <v>0</v>
      </c>
      <c r="D933" s="70">
        <v>0</v>
      </c>
      <c r="E933" s="68">
        <f t="shared" si="317"/>
        <v>0</v>
      </c>
      <c r="F933" s="70">
        <v>0</v>
      </c>
      <c r="G933" s="68">
        <f t="shared" si="318"/>
        <v>0</v>
      </c>
      <c r="H933" s="70">
        <v>0</v>
      </c>
      <c r="I933" s="71">
        <f t="shared" si="316"/>
        <v>0</v>
      </c>
      <c r="J933" s="56"/>
    </row>
    <row r="934" spans="1:10" ht="14.1" customHeight="1">
      <c r="A934" s="17" t="s">
        <v>29</v>
      </c>
      <c r="B934" s="3" t="s">
        <v>873</v>
      </c>
      <c r="C934" s="72">
        <f t="shared" ref="C934:H934" si="319">SUM(C914:C933)</f>
        <v>0</v>
      </c>
      <c r="D934" s="72">
        <f t="shared" si="319"/>
        <v>0</v>
      </c>
      <c r="E934" s="72">
        <f t="shared" si="319"/>
        <v>0</v>
      </c>
      <c r="F934" s="72">
        <f t="shared" si="319"/>
        <v>0</v>
      </c>
      <c r="G934" s="72">
        <f t="shared" si="319"/>
        <v>0</v>
      </c>
      <c r="H934" s="72">
        <f t="shared" si="319"/>
        <v>0</v>
      </c>
      <c r="I934" s="73">
        <f>+H934-G934</f>
        <v>0</v>
      </c>
      <c r="J934" s="56"/>
    </row>
    <row r="935" spans="1:10" ht="14.1" customHeight="1">
      <c r="A935" s="17"/>
      <c r="B935" s="8"/>
      <c r="C935" s="68"/>
      <c r="D935" s="68"/>
      <c r="E935" s="68"/>
      <c r="F935" s="68"/>
      <c r="G935" s="68"/>
      <c r="H935" s="68"/>
      <c r="I935" s="71"/>
      <c r="J935" s="56"/>
    </row>
    <row r="936" spans="1:10" ht="14.1" customHeight="1">
      <c r="A936" s="17" t="s">
        <v>114</v>
      </c>
      <c r="B936" s="8" t="s">
        <v>874</v>
      </c>
      <c r="C936" s="68"/>
      <c r="D936" s="68"/>
      <c r="E936" s="68"/>
      <c r="F936" s="68"/>
      <c r="G936" s="68"/>
      <c r="H936" s="68"/>
      <c r="I936" s="68"/>
      <c r="J936" s="56"/>
    </row>
    <row r="937" spans="1:10" ht="14.1" customHeight="1">
      <c r="A937" s="17" t="s">
        <v>875</v>
      </c>
      <c r="B937" s="46" t="s">
        <v>876</v>
      </c>
      <c r="C937" s="70">
        <v>0</v>
      </c>
      <c r="D937" s="70">
        <v>0</v>
      </c>
      <c r="E937" s="68">
        <f>+C937+D937</f>
        <v>0</v>
      </c>
      <c r="F937" s="70">
        <v>0</v>
      </c>
      <c r="G937" s="68">
        <f>+E937+F937</f>
        <v>0</v>
      </c>
      <c r="H937" s="70">
        <v>0</v>
      </c>
      <c r="I937" s="71">
        <f t="shared" ref="I937:I946" si="320">+H937-G937</f>
        <v>0</v>
      </c>
      <c r="J937" s="56"/>
    </row>
    <row r="938" spans="1:10" ht="14.1" customHeight="1">
      <c r="A938" s="17" t="s">
        <v>877</v>
      </c>
      <c r="B938" s="46" t="s">
        <v>878</v>
      </c>
      <c r="C938" s="70">
        <v>0</v>
      </c>
      <c r="D938" s="70">
        <v>0</v>
      </c>
      <c r="E938" s="68">
        <f t="shared" ref="E938:E946" si="321">+C938+D938</f>
        <v>0</v>
      </c>
      <c r="F938" s="70">
        <v>0</v>
      </c>
      <c r="G938" s="68">
        <f t="shared" ref="G938:G946" si="322">+E938+F938</f>
        <v>0</v>
      </c>
      <c r="H938" s="70">
        <v>0</v>
      </c>
      <c r="I938" s="71">
        <f t="shared" si="320"/>
        <v>0</v>
      </c>
      <c r="J938" s="56"/>
    </row>
    <row r="939" spans="1:10" ht="14.1" customHeight="1">
      <c r="A939" s="17" t="s">
        <v>879</v>
      </c>
      <c r="B939" s="46" t="s">
        <v>1714</v>
      </c>
      <c r="C939" s="70">
        <v>0</v>
      </c>
      <c r="D939" s="70">
        <v>0</v>
      </c>
      <c r="E939" s="68">
        <f t="shared" si="321"/>
        <v>0</v>
      </c>
      <c r="F939" s="70">
        <v>0</v>
      </c>
      <c r="G939" s="68">
        <f t="shared" si="322"/>
        <v>0</v>
      </c>
      <c r="H939" s="70">
        <v>0</v>
      </c>
      <c r="I939" s="71">
        <f t="shared" si="320"/>
        <v>0</v>
      </c>
      <c r="J939" s="56"/>
    </row>
    <row r="940" spans="1:10" ht="14.1" customHeight="1">
      <c r="A940" s="17" t="s">
        <v>880</v>
      </c>
      <c r="B940" s="46" t="s">
        <v>881</v>
      </c>
      <c r="C940" s="70">
        <v>0</v>
      </c>
      <c r="D940" s="70">
        <v>0</v>
      </c>
      <c r="E940" s="68">
        <f t="shared" si="321"/>
        <v>0</v>
      </c>
      <c r="F940" s="70">
        <v>0</v>
      </c>
      <c r="G940" s="68">
        <f t="shared" si="322"/>
        <v>0</v>
      </c>
      <c r="H940" s="70">
        <v>0</v>
      </c>
      <c r="I940" s="71">
        <f t="shared" si="320"/>
        <v>0</v>
      </c>
      <c r="J940" s="56"/>
    </row>
    <row r="941" spans="1:10" ht="14.1" customHeight="1">
      <c r="A941" s="17" t="s">
        <v>882</v>
      </c>
      <c r="B941" s="46" t="s">
        <v>883</v>
      </c>
      <c r="C941" s="70">
        <v>0</v>
      </c>
      <c r="D941" s="70">
        <v>0</v>
      </c>
      <c r="E941" s="68">
        <f t="shared" si="321"/>
        <v>0</v>
      </c>
      <c r="F941" s="70">
        <v>0</v>
      </c>
      <c r="G941" s="68">
        <f t="shared" si="322"/>
        <v>0</v>
      </c>
      <c r="H941" s="70">
        <v>0</v>
      </c>
      <c r="I941" s="71">
        <f t="shared" si="320"/>
        <v>0</v>
      </c>
      <c r="J941" s="56"/>
    </row>
    <row r="942" spans="1:10" ht="14.1" customHeight="1">
      <c r="A942" s="17" t="s">
        <v>884</v>
      </c>
      <c r="B942" s="46" t="s">
        <v>1715</v>
      </c>
      <c r="C942" s="70">
        <v>0</v>
      </c>
      <c r="D942" s="70">
        <v>0</v>
      </c>
      <c r="E942" s="68">
        <f t="shared" si="321"/>
        <v>0</v>
      </c>
      <c r="F942" s="70">
        <v>0</v>
      </c>
      <c r="G942" s="68">
        <f t="shared" si="322"/>
        <v>0</v>
      </c>
      <c r="H942" s="70">
        <v>0</v>
      </c>
      <c r="I942" s="71">
        <f t="shared" si="320"/>
        <v>0</v>
      </c>
      <c r="J942" s="56"/>
    </row>
    <row r="943" spans="1:10" ht="14.1" customHeight="1">
      <c r="A943" s="17" t="s">
        <v>886</v>
      </c>
      <c r="B943" s="46" t="s">
        <v>887</v>
      </c>
      <c r="C943" s="70">
        <v>0</v>
      </c>
      <c r="D943" s="70">
        <v>0</v>
      </c>
      <c r="E943" s="68">
        <f t="shared" si="321"/>
        <v>0</v>
      </c>
      <c r="F943" s="70">
        <v>0</v>
      </c>
      <c r="G943" s="68">
        <f t="shared" si="322"/>
        <v>0</v>
      </c>
      <c r="H943" s="70">
        <v>0</v>
      </c>
      <c r="I943" s="71">
        <f t="shared" si="320"/>
        <v>0</v>
      </c>
      <c r="J943" s="56"/>
    </row>
    <row r="944" spans="1:10" ht="14.1" customHeight="1">
      <c r="A944" s="17" t="s">
        <v>888</v>
      </c>
      <c r="B944" s="46" t="s">
        <v>889</v>
      </c>
      <c r="C944" s="70">
        <v>0</v>
      </c>
      <c r="D944" s="70">
        <v>0</v>
      </c>
      <c r="E944" s="68">
        <f t="shared" si="321"/>
        <v>0</v>
      </c>
      <c r="F944" s="70">
        <v>0</v>
      </c>
      <c r="G944" s="68">
        <f t="shared" si="322"/>
        <v>0</v>
      </c>
      <c r="H944" s="70">
        <v>0</v>
      </c>
      <c r="I944" s="71">
        <f t="shared" si="320"/>
        <v>0</v>
      </c>
      <c r="J944" s="56"/>
    </row>
    <row r="945" spans="1:10" ht="14.1" customHeight="1">
      <c r="A945" s="17" t="s">
        <v>890</v>
      </c>
      <c r="B945" s="46" t="s">
        <v>1716</v>
      </c>
      <c r="C945" s="70">
        <v>0</v>
      </c>
      <c r="D945" s="70">
        <v>0</v>
      </c>
      <c r="E945" s="68">
        <f t="shared" si="321"/>
        <v>0</v>
      </c>
      <c r="F945" s="70">
        <v>0</v>
      </c>
      <c r="G945" s="68">
        <f t="shared" si="322"/>
        <v>0</v>
      </c>
      <c r="H945" s="70">
        <v>0</v>
      </c>
      <c r="I945" s="71">
        <f t="shared" si="320"/>
        <v>0</v>
      </c>
      <c r="J945" s="56"/>
    </row>
    <row r="946" spans="1:10" ht="14.1" customHeight="1">
      <c r="A946" s="17" t="s">
        <v>892</v>
      </c>
      <c r="B946" s="35" t="s">
        <v>377</v>
      </c>
      <c r="C946" s="70">
        <v>0</v>
      </c>
      <c r="D946" s="70">
        <v>0</v>
      </c>
      <c r="E946" s="68">
        <f t="shared" si="321"/>
        <v>0</v>
      </c>
      <c r="F946" s="70">
        <v>0</v>
      </c>
      <c r="G946" s="68">
        <f t="shared" si="322"/>
        <v>0</v>
      </c>
      <c r="H946" s="70">
        <v>0</v>
      </c>
      <c r="I946" s="71">
        <f t="shared" si="320"/>
        <v>0</v>
      </c>
      <c r="J946" s="56"/>
    </row>
    <row r="947" spans="1:10" ht="14.1" customHeight="1">
      <c r="A947" s="17" t="s">
        <v>29</v>
      </c>
      <c r="B947" s="3" t="s">
        <v>893</v>
      </c>
      <c r="C947" s="72">
        <f t="shared" ref="C947:H947" si="323">SUM(C937:C946)</f>
        <v>0</v>
      </c>
      <c r="D947" s="72">
        <f t="shared" si="323"/>
        <v>0</v>
      </c>
      <c r="E947" s="72">
        <f t="shared" si="323"/>
        <v>0</v>
      </c>
      <c r="F947" s="72">
        <f t="shared" si="323"/>
        <v>0</v>
      </c>
      <c r="G947" s="72">
        <f t="shared" si="323"/>
        <v>0</v>
      </c>
      <c r="H947" s="72">
        <f t="shared" si="323"/>
        <v>0</v>
      </c>
      <c r="I947" s="73">
        <f>+H947-G947</f>
        <v>0</v>
      </c>
      <c r="J947" s="56"/>
    </row>
    <row r="948" spans="1:10" ht="14.1" customHeight="1">
      <c r="A948" s="17"/>
      <c r="B948" s="8"/>
      <c r="C948" s="68"/>
      <c r="D948" s="68"/>
      <c r="E948" s="68"/>
      <c r="F948" s="68"/>
      <c r="G948" s="68"/>
      <c r="H948" s="68"/>
      <c r="I948" s="71"/>
      <c r="J948" s="56"/>
    </row>
    <row r="949" spans="1:10" ht="14.1" customHeight="1">
      <c r="A949" s="17" t="s">
        <v>115</v>
      </c>
      <c r="B949" s="8" t="s">
        <v>116</v>
      </c>
      <c r="C949" s="68"/>
      <c r="D949" s="68"/>
      <c r="E949" s="68"/>
      <c r="F949" s="68"/>
      <c r="G949" s="68"/>
      <c r="H949" s="68"/>
      <c r="I949" s="68"/>
      <c r="J949" s="56"/>
    </row>
    <row r="950" spans="1:10" ht="14.1" customHeight="1">
      <c r="A950" s="17" t="s">
        <v>894</v>
      </c>
      <c r="B950" s="46" t="s">
        <v>895</v>
      </c>
      <c r="C950" s="70">
        <v>0</v>
      </c>
      <c r="D950" s="70">
        <v>0</v>
      </c>
      <c r="E950" s="68">
        <f>+C950+D950</f>
        <v>0</v>
      </c>
      <c r="F950" s="70">
        <v>0</v>
      </c>
      <c r="G950" s="68">
        <f>+E950+F950</f>
        <v>0</v>
      </c>
      <c r="H950" s="70">
        <v>0</v>
      </c>
      <c r="I950" s="71">
        <f t="shared" ref="I950:I967" si="324">+H950-G950</f>
        <v>0</v>
      </c>
      <c r="J950" s="56"/>
    </row>
    <row r="951" spans="1:10" ht="14.1" customHeight="1">
      <c r="A951" s="17" t="s">
        <v>896</v>
      </c>
      <c r="B951" s="46" t="s">
        <v>897</v>
      </c>
      <c r="C951" s="70">
        <v>0</v>
      </c>
      <c r="D951" s="70">
        <v>0</v>
      </c>
      <c r="E951" s="68">
        <f t="shared" ref="E951:E967" si="325">+C951+D951</f>
        <v>0</v>
      </c>
      <c r="F951" s="70">
        <v>0</v>
      </c>
      <c r="G951" s="68">
        <f t="shared" ref="G951:G967" si="326">+E951+F951</f>
        <v>0</v>
      </c>
      <c r="H951" s="70">
        <v>0</v>
      </c>
      <c r="I951" s="71">
        <f t="shared" si="324"/>
        <v>0</v>
      </c>
      <c r="J951" s="56"/>
    </row>
    <row r="952" spans="1:10" ht="14.1" customHeight="1">
      <c r="A952" s="17" t="s">
        <v>898</v>
      </c>
      <c r="B952" s="46" t="s">
        <v>1717</v>
      </c>
      <c r="C952" s="70">
        <v>0</v>
      </c>
      <c r="D952" s="70">
        <v>0</v>
      </c>
      <c r="E952" s="68">
        <f t="shared" si="325"/>
        <v>0</v>
      </c>
      <c r="F952" s="70">
        <v>0</v>
      </c>
      <c r="G952" s="68">
        <f t="shared" si="326"/>
        <v>0</v>
      </c>
      <c r="H952" s="70">
        <v>0</v>
      </c>
      <c r="I952" s="71">
        <f t="shared" si="324"/>
        <v>0</v>
      </c>
      <c r="J952" s="56"/>
    </row>
    <row r="953" spans="1:10" ht="14.1" customHeight="1">
      <c r="A953" s="17" t="s">
        <v>900</v>
      </c>
      <c r="B953" s="46" t="s">
        <v>901</v>
      </c>
      <c r="C953" s="70">
        <v>0</v>
      </c>
      <c r="D953" s="70">
        <v>0</v>
      </c>
      <c r="E953" s="68">
        <f t="shared" si="325"/>
        <v>0</v>
      </c>
      <c r="F953" s="70">
        <v>0</v>
      </c>
      <c r="G953" s="68">
        <f t="shared" si="326"/>
        <v>0</v>
      </c>
      <c r="H953" s="70">
        <v>0</v>
      </c>
      <c r="I953" s="71">
        <f t="shared" si="324"/>
        <v>0</v>
      </c>
      <c r="J953" s="56"/>
    </row>
    <row r="954" spans="1:10" ht="14.1" customHeight="1">
      <c r="A954" s="17" t="s">
        <v>902</v>
      </c>
      <c r="B954" s="46" t="s">
        <v>903</v>
      </c>
      <c r="C954" s="70">
        <v>0</v>
      </c>
      <c r="D954" s="70">
        <v>0</v>
      </c>
      <c r="E954" s="68">
        <f t="shared" si="325"/>
        <v>0</v>
      </c>
      <c r="F954" s="70">
        <v>0</v>
      </c>
      <c r="G954" s="68">
        <f t="shared" si="326"/>
        <v>0</v>
      </c>
      <c r="H954" s="70">
        <v>0</v>
      </c>
      <c r="I954" s="71">
        <f t="shared" si="324"/>
        <v>0</v>
      </c>
      <c r="J954" s="56"/>
    </row>
    <row r="955" spans="1:10" ht="14.1" customHeight="1">
      <c r="A955" s="17" t="s">
        <v>904</v>
      </c>
      <c r="B955" s="46" t="s">
        <v>905</v>
      </c>
      <c r="C955" s="70">
        <v>0</v>
      </c>
      <c r="D955" s="70">
        <v>0</v>
      </c>
      <c r="E955" s="68">
        <f t="shared" si="325"/>
        <v>0</v>
      </c>
      <c r="F955" s="70">
        <v>0</v>
      </c>
      <c r="G955" s="68">
        <f t="shared" si="326"/>
        <v>0</v>
      </c>
      <c r="H955" s="70">
        <v>0</v>
      </c>
      <c r="I955" s="71">
        <f t="shared" si="324"/>
        <v>0</v>
      </c>
      <c r="J955" s="56"/>
    </row>
    <row r="956" spans="1:10" ht="14.1" customHeight="1">
      <c r="A956" s="17" t="s">
        <v>906</v>
      </c>
      <c r="B956" s="46" t="s">
        <v>1718</v>
      </c>
      <c r="C956" s="70">
        <v>0</v>
      </c>
      <c r="D956" s="70">
        <v>0</v>
      </c>
      <c r="E956" s="68">
        <f t="shared" si="325"/>
        <v>0</v>
      </c>
      <c r="F956" s="70">
        <v>0</v>
      </c>
      <c r="G956" s="68">
        <f t="shared" si="326"/>
        <v>0</v>
      </c>
      <c r="H956" s="70">
        <v>0</v>
      </c>
      <c r="I956" s="71">
        <f t="shared" si="324"/>
        <v>0</v>
      </c>
      <c r="J956" s="56"/>
    </row>
    <row r="957" spans="1:10" ht="14.1" customHeight="1">
      <c r="A957" s="17" t="s">
        <v>907</v>
      </c>
      <c r="B957" s="46" t="s">
        <v>908</v>
      </c>
      <c r="C957" s="70">
        <v>0</v>
      </c>
      <c r="D957" s="70">
        <v>0</v>
      </c>
      <c r="E957" s="68">
        <f t="shared" si="325"/>
        <v>0</v>
      </c>
      <c r="F957" s="70">
        <v>0</v>
      </c>
      <c r="G957" s="68">
        <f t="shared" si="326"/>
        <v>0</v>
      </c>
      <c r="H957" s="70">
        <v>0</v>
      </c>
      <c r="I957" s="71">
        <f t="shared" si="324"/>
        <v>0</v>
      </c>
      <c r="J957" s="56"/>
    </row>
    <row r="958" spans="1:10" ht="14.1" customHeight="1">
      <c r="A958" s="17" t="s">
        <v>909</v>
      </c>
      <c r="B958" s="46" t="s">
        <v>910</v>
      </c>
      <c r="C958" s="70">
        <v>0</v>
      </c>
      <c r="D958" s="70">
        <v>0</v>
      </c>
      <c r="E958" s="68">
        <f t="shared" si="325"/>
        <v>0</v>
      </c>
      <c r="F958" s="70">
        <v>0</v>
      </c>
      <c r="G958" s="68">
        <f t="shared" si="326"/>
        <v>0</v>
      </c>
      <c r="H958" s="70">
        <v>0</v>
      </c>
      <c r="I958" s="71">
        <f t="shared" si="324"/>
        <v>0</v>
      </c>
      <c r="J958" s="56"/>
    </row>
    <row r="959" spans="1:10" ht="14.1" customHeight="1">
      <c r="A959" s="17" t="s">
        <v>911</v>
      </c>
      <c r="B959" s="46" t="s">
        <v>912</v>
      </c>
      <c r="C959" s="70">
        <v>0</v>
      </c>
      <c r="D959" s="70">
        <v>0</v>
      </c>
      <c r="E959" s="68">
        <f t="shared" si="325"/>
        <v>0</v>
      </c>
      <c r="F959" s="70">
        <v>0</v>
      </c>
      <c r="G959" s="68">
        <f t="shared" si="326"/>
        <v>0</v>
      </c>
      <c r="H959" s="70">
        <v>0</v>
      </c>
      <c r="I959" s="71">
        <f t="shared" si="324"/>
        <v>0</v>
      </c>
      <c r="J959" s="56"/>
    </row>
    <row r="960" spans="1:10" ht="14.1" customHeight="1">
      <c r="A960" s="17" t="s">
        <v>913</v>
      </c>
      <c r="B960" s="46" t="s">
        <v>914</v>
      </c>
      <c r="C960" s="70">
        <v>0</v>
      </c>
      <c r="D960" s="70">
        <v>0</v>
      </c>
      <c r="E960" s="68">
        <f t="shared" si="325"/>
        <v>0</v>
      </c>
      <c r="F960" s="70">
        <v>0</v>
      </c>
      <c r="G960" s="68">
        <f t="shared" si="326"/>
        <v>0</v>
      </c>
      <c r="H960" s="70">
        <v>0</v>
      </c>
      <c r="I960" s="71">
        <f t="shared" si="324"/>
        <v>0</v>
      </c>
      <c r="J960" s="56"/>
    </row>
    <row r="961" spans="1:10" ht="14.1" customHeight="1">
      <c r="A961" s="17" t="s">
        <v>915</v>
      </c>
      <c r="B961" s="46" t="s">
        <v>916</v>
      </c>
      <c r="C961" s="70">
        <v>0</v>
      </c>
      <c r="D961" s="70">
        <v>0</v>
      </c>
      <c r="E961" s="68">
        <f>+C961+D961</f>
        <v>0</v>
      </c>
      <c r="F961" s="70">
        <v>0</v>
      </c>
      <c r="G961" s="68">
        <f>+E961+F961</f>
        <v>0</v>
      </c>
      <c r="H961" s="70">
        <v>0</v>
      </c>
      <c r="I961" s="71">
        <f>+H961-G961</f>
        <v>0</v>
      </c>
      <c r="J961" s="56"/>
    </row>
    <row r="962" spans="1:10" ht="14.1" customHeight="1">
      <c r="A962" s="17" t="s">
        <v>917</v>
      </c>
      <c r="B962" s="46" t="s">
        <v>918</v>
      </c>
      <c r="C962" s="70">
        <v>0</v>
      </c>
      <c r="D962" s="70">
        <v>0</v>
      </c>
      <c r="E962" s="68">
        <f t="shared" si="325"/>
        <v>0</v>
      </c>
      <c r="F962" s="70">
        <v>0</v>
      </c>
      <c r="G962" s="68">
        <f t="shared" si="326"/>
        <v>0</v>
      </c>
      <c r="H962" s="70">
        <v>0</v>
      </c>
      <c r="I962" s="71">
        <f t="shared" si="324"/>
        <v>0</v>
      </c>
      <c r="J962" s="56"/>
    </row>
    <row r="963" spans="1:10" ht="14.1" customHeight="1">
      <c r="A963" s="17" t="s">
        <v>919</v>
      </c>
      <c r="B963" s="46" t="s">
        <v>1719</v>
      </c>
      <c r="C963" s="70">
        <v>0</v>
      </c>
      <c r="D963" s="70">
        <v>0</v>
      </c>
      <c r="E963" s="68">
        <f t="shared" si="325"/>
        <v>0</v>
      </c>
      <c r="F963" s="70">
        <v>0</v>
      </c>
      <c r="G963" s="68">
        <f t="shared" si="326"/>
        <v>0</v>
      </c>
      <c r="H963" s="70">
        <v>0</v>
      </c>
      <c r="I963" s="71">
        <f t="shared" si="324"/>
        <v>0</v>
      </c>
      <c r="J963" s="56"/>
    </row>
    <row r="964" spans="1:10" ht="14.1" customHeight="1">
      <c r="A964" s="17" t="s">
        <v>920</v>
      </c>
      <c r="B964" s="46" t="s">
        <v>921</v>
      </c>
      <c r="C964" s="70">
        <v>0</v>
      </c>
      <c r="D964" s="70">
        <v>0</v>
      </c>
      <c r="E964" s="68">
        <f>+C964+D964</f>
        <v>0</v>
      </c>
      <c r="F964" s="70">
        <v>0</v>
      </c>
      <c r="G964" s="68">
        <f>+E964+F964</f>
        <v>0</v>
      </c>
      <c r="H964" s="70">
        <v>0</v>
      </c>
      <c r="I964" s="71">
        <f>+H964-G964</f>
        <v>0</v>
      </c>
      <c r="J964" s="56"/>
    </row>
    <row r="965" spans="1:10" ht="14.1" customHeight="1">
      <c r="A965" s="17" t="s">
        <v>922</v>
      </c>
      <c r="B965" s="46" t="s">
        <v>1720</v>
      </c>
      <c r="C965" s="70">
        <v>0</v>
      </c>
      <c r="D965" s="70">
        <v>0</v>
      </c>
      <c r="E965" s="68">
        <f>+C965+D965</f>
        <v>0</v>
      </c>
      <c r="F965" s="70">
        <v>0</v>
      </c>
      <c r="G965" s="68">
        <f>+E965+F965</f>
        <v>0</v>
      </c>
      <c r="H965" s="70">
        <v>0</v>
      </c>
      <c r="I965" s="71">
        <f t="shared" si="324"/>
        <v>0</v>
      </c>
      <c r="J965" s="56"/>
    </row>
    <row r="966" spans="1:10" ht="14.1" customHeight="1">
      <c r="A966" s="17" t="s">
        <v>923</v>
      </c>
      <c r="B966" s="46" t="s">
        <v>924</v>
      </c>
      <c r="C966" s="70">
        <v>0</v>
      </c>
      <c r="D966" s="70">
        <v>0</v>
      </c>
      <c r="E966" s="68">
        <f>+C966+D966</f>
        <v>0</v>
      </c>
      <c r="F966" s="70">
        <v>0</v>
      </c>
      <c r="G966" s="68">
        <f>+E966+F966</f>
        <v>0</v>
      </c>
      <c r="H966" s="70">
        <v>0</v>
      </c>
      <c r="I966" s="71">
        <f t="shared" si="324"/>
        <v>0</v>
      </c>
      <c r="J966" s="56"/>
    </row>
    <row r="967" spans="1:10" ht="14.1" customHeight="1">
      <c r="A967" s="17" t="s">
        <v>925</v>
      </c>
      <c r="B967" s="35" t="s">
        <v>159</v>
      </c>
      <c r="C967" s="70">
        <v>0</v>
      </c>
      <c r="D967" s="70">
        <v>0</v>
      </c>
      <c r="E967" s="68">
        <f t="shared" si="325"/>
        <v>0</v>
      </c>
      <c r="F967" s="70">
        <v>0</v>
      </c>
      <c r="G967" s="68">
        <f t="shared" si="326"/>
        <v>0</v>
      </c>
      <c r="H967" s="70">
        <v>0</v>
      </c>
      <c r="I967" s="71">
        <f t="shared" si="324"/>
        <v>0</v>
      </c>
      <c r="J967" s="56"/>
    </row>
    <row r="968" spans="1:10" ht="14.1" customHeight="1">
      <c r="A968" s="17" t="s">
        <v>29</v>
      </c>
      <c r="B968" s="3" t="s">
        <v>926</v>
      </c>
      <c r="C968" s="72">
        <f t="shared" ref="C968:H968" si="327">SUM(C950:C967)</f>
        <v>0</v>
      </c>
      <c r="D968" s="72">
        <f t="shared" si="327"/>
        <v>0</v>
      </c>
      <c r="E968" s="72">
        <f t="shared" si="327"/>
        <v>0</v>
      </c>
      <c r="F968" s="72">
        <f t="shared" si="327"/>
        <v>0</v>
      </c>
      <c r="G968" s="72">
        <f t="shared" si="327"/>
        <v>0</v>
      </c>
      <c r="H968" s="72">
        <f t="shared" si="327"/>
        <v>0</v>
      </c>
      <c r="I968" s="73">
        <f>+H968-G968</f>
        <v>0</v>
      </c>
      <c r="J968" s="56"/>
    </row>
    <row r="969" spans="1:10" ht="14.1" customHeight="1">
      <c r="A969" s="17"/>
      <c r="B969" s="8"/>
      <c r="C969" s="68"/>
      <c r="D969" s="68"/>
      <c r="E969" s="68"/>
      <c r="F969" s="68"/>
      <c r="G969" s="68"/>
      <c r="H969" s="68"/>
      <c r="I969" s="71"/>
      <c r="J969" s="56"/>
    </row>
    <row r="970" spans="1:10" ht="14.1" customHeight="1">
      <c r="A970" s="17" t="s">
        <v>117</v>
      </c>
      <c r="B970" s="8" t="s">
        <v>118</v>
      </c>
      <c r="C970" s="68"/>
      <c r="D970" s="68"/>
      <c r="E970" s="68"/>
      <c r="F970" s="68"/>
      <c r="G970" s="68"/>
      <c r="H970" s="68"/>
      <c r="I970" s="68"/>
      <c r="J970" s="56"/>
    </row>
    <row r="971" spans="1:10" ht="14.1" customHeight="1">
      <c r="A971" s="17" t="s">
        <v>927</v>
      </c>
      <c r="B971" s="46" t="s">
        <v>928</v>
      </c>
      <c r="C971" s="70">
        <v>0</v>
      </c>
      <c r="D971" s="70">
        <v>0</v>
      </c>
      <c r="E971" s="68">
        <f>+C971+D971</f>
        <v>0</v>
      </c>
      <c r="F971" s="70">
        <v>0</v>
      </c>
      <c r="G971" s="68">
        <f>+E971+F971</f>
        <v>0</v>
      </c>
      <c r="H971" s="70">
        <v>0</v>
      </c>
      <c r="I971" s="71">
        <f t="shared" ref="I971:I990" si="328">+H971-G971</f>
        <v>0</v>
      </c>
      <c r="J971" s="56"/>
    </row>
    <row r="972" spans="1:10" ht="14.1" customHeight="1">
      <c r="A972" s="17" t="s">
        <v>929</v>
      </c>
      <c r="B972" s="46" t="s">
        <v>1721</v>
      </c>
      <c r="C972" s="70">
        <v>0</v>
      </c>
      <c r="D972" s="70">
        <v>0</v>
      </c>
      <c r="E972" s="68">
        <f t="shared" ref="E972:E990" si="329">+C972+D972</f>
        <v>0</v>
      </c>
      <c r="F972" s="70">
        <v>0</v>
      </c>
      <c r="G972" s="68">
        <f t="shared" ref="G972:G990" si="330">+E972+F972</f>
        <v>0</v>
      </c>
      <c r="H972" s="70">
        <v>0</v>
      </c>
      <c r="I972" s="71">
        <f t="shared" si="328"/>
        <v>0</v>
      </c>
      <c r="J972" s="56"/>
    </row>
    <row r="973" spans="1:10" ht="14.1" customHeight="1">
      <c r="A973" s="17" t="s">
        <v>930</v>
      </c>
      <c r="B973" s="46" t="s">
        <v>1722</v>
      </c>
      <c r="C973" s="70">
        <v>0</v>
      </c>
      <c r="D973" s="70">
        <v>0</v>
      </c>
      <c r="E973" s="68">
        <f t="shared" si="329"/>
        <v>0</v>
      </c>
      <c r="F973" s="70">
        <v>0</v>
      </c>
      <c r="G973" s="68">
        <f t="shared" si="330"/>
        <v>0</v>
      </c>
      <c r="H973" s="70">
        <v>0</v>
      </c>
      <c r="I973" s="71">
        <f t="shared" si="328"/>
        <v>0</v>
      </c>
      <c r="J973" s="56"/>
    </row>
    <row r="974" spans="1:10" ht="14.1" customHeight="1">
      <c r="A974" s="17" t="s">
        <v>931</v>
      </c>
      <c r="B974" s="46" t="s">
        <v>1723</v>
      </c>
      <c r="C974" s="70">
        <v>0</v>
      </c>
      <c r="D974" s="70">
        <v>0</v>
      </c>
      <c r="E974" s="68">
        <f t="shared" si="329"/>
        <v>0</v>
      </c>
      <c r="F974" s="70">
        <v>0</v>
      </c>
      <c r="G974" s="68">
        <f t="shared" si="330"/>
        <v>0</v>
      </c>
      <c r="H974" s="70">
        <v>0</v>
      </c>
      <c r="I974" s="71">
        <f t="shared" si="328"/>
        <v>0</v>
      </c>
      <c r="J974" s="56"/>
    </row>
    <row r="975" spans="1:10" ht="14.1" customHeight="1">
      <c r="A975" s="17" t="s">
        <v>932</v>
      </c>
      <c r="B975" s="46" t="s">
        <v>933</v>
      </c>
      <c r="C975" s="70">
        <v>0</v>
      </c>
      <c r="D975" s="70">
        <v>0</v>
      </c>
      <c r="E975" s="68">
        <f t="shared" si="329"/>
        <v>0</v>
      </c>
      <c r="F975" s="70">
        <v>0</v>
      </c>
      <c r="G975" s="68">
        <f t="shared" si="330"/>
        <v>0</v>
      </c>
      <c r="H975" s="70">
        <v>0</v>
      </c>
      <c r="I975" s="71">
        <f t="shared" si="328"/>
        <v>0</v>
      </c>
      <c r="J975" s="56"/>
    </row>
    <row r="976" spans="1:10" ht="14.1" customHeight="1">
      <c r="A976" s="17" t="s">
        <v>934</v>
      </c>
      <c r="B976" s="46" t="s">
        <v>1724</v>
      </c>
      <c r="C976" s="70">
        <v>0</v>
      </c>
      <c r="D976" s="70">
        <v>0</v>
      </c>
      <c r="E976" s="68">
        <f t="shared" si="329"/>
        <v>0</v>
      </c>
      <c r="F976" s="70">
        <v>0</v>
      </c>
      <c r="G976" s="68">
        <f t="shared" si="330"/>
        <v>0</v>
      </c>
      <c r="H976" s="70">
        <v>0</v>
      </c>
      <c r="I976" s="71">
        <f t="shared" si="328"/>
        <v>0</v>
      </c>
      <c r="J976" s="56"/>
    </row>
    <row r="977" spans="1:10" ht="14.1" customHeight="1">
      <c r="A977" s="17" t="s">
        <v>935</v>
      </c>
      <c r="B977" s="46" t="s">
        <v>936</v>
      </c>
      <c r="C977" s="70">
        <v>0</v>
      </c>
      <c r="D977" s="70">
        <v>0</v>
      </c>
      <c r="E977" s="68">
        <f t="shared" si="329"/>
        <v>0</v>
      </c>
      <c r="F977" s="70">
        <v>0</v>
      </c>
      <c r="G977" s="68">
        <f t="shared" si="330"/>
        <v>0</v>
      </c>
      <c r="H977" s="70">
        <v>0</v>
      </c>
      <c r="I977" s="71">
        <f t="shared" si="328"/>
        <v>0</v>
      </c>
      <c r="J977" s="56"/>
    </row>
    <row r="978" spans="1:10" ht="14.1" customHeight="1">
      <c r="A978" s="17" t="s">
        <v>937</v>
      </c>
      <c r="B978" s="46" t="s">
        <v>1725</v>
      </c>
      <c r="C978" s="70">
        <v>0</v>
      </c>
      <c r="D978" s="70">
        <v>0</v>
      </c>
      <c r="E978" s="68">
        <f t="shared" si="329"/>
        <v>0</v>
      </c>
      <c r="F978" s="70">
        <v>0</v>
      </c>
      <c r="G978" s="68">
        <f t="shared" si="330"/>
        <v>0</v>
      </c>
      <c r="H978" s="70">
        <v>0</v>
      </c>
      <c r="I978" s="71">
        <f t="shared" si="328"/>
        <v>0</v>
      </c>
      <c r="J978" s="56"/>
    </row>
    <row r="979" spans="1:10" ht="14.1" customHeight="1">
      <c r="A979" s="17" t="s">
        <v>938</v>
      </c>
      <c r="B979" s="46" t="s">
        <v>889</v>
      </c>
      <c r="C979" s="70">
        <v>0</v>
      </c>
      <c r="D979" s="70">
        <v>0</v>
      </c>
      <c r="E979" s="68">
        <f t="shared" si="329"/>
        <v>0</v>
      </c>
      <c r="F979" s="70">
        <v>0</v>
      </c>
      <c r="G979" s="68">
        <f t="shared" si="330"/>
        <v>0</v>
      </c>
      <c r="H979" s="70">
        <v>0</v>
      </c>
      <c r="I979" s="71">
        <f t="shared" si="328"/>
        <v>0</v>
      </c>
      <c r="J979" s="56"/>
    </row>
    <row r="980" spans="1:10" ht="14.1" customHeight="1">
      <c r="A980" s="17" t="s">
        <v>939</v>
      </c>
      <c r="B980" s="46" t="s">
        <v>940</v>
      </c>
      <c r="C980" s="70">
        <v>0</v>
      </c>
      <c r="D980" s="70">
        <v>0</v>
      </c>
      <c r="E980" s="68">
        <f t="shared" si="329"/>
        <v>0</v>
      </c>
      <c r="F980" s="70">
        <v>0</v>
      </c>
      <c r="G980" s="68">
        <f t="shared" si="330"/>
        <v>0</v>
      </c>
      <c r="H980" s="70">
        <v>0</v>
      </c>
      <c r="I980" s="71">
        <f t="shared" si="328"/>
        <v>0</v>
      </c>
      <c r="J980" s="56"/>
    </row>
    <row r="981" spans="1:10" ht="14.1" customHeight="1">
      <c r="A981" s="17" t="s">
        <v>941</v>
      </c>
      <c r="B981" s="46" t="s">
        <v>942</v>
      </c>
      <c r="C981" s="70">
        <v>0</v>
      </c>
      <c r="D981" s="70">
        <v>0</v>
      </c>
      <c r="E981" s="68">
        <f t="shared" si="329"/>
        <v>0</v>
      </c>
      <c r="F981" s="70">
        <v>0</v>
      </c>
      <c r="G981" s="68">
        <f t="shared" si="330"/>
        <v>0</v>
      </c>
      <c r="H981" s="70">
        <v>0</v>
      </c>
      <c r="I981" s="71">
        <f t="shared" si="328"/>
        <v>0</v>
      </c>
      <c r="J981" s="56"/>
    </row>
    <row r="982" spans="1:10" ht="14.1" customHeight="1">
      <c r="A982" s="17" t="s">
        <v>943</v>
      </c>
      <c r="B982" s="46" t="s">
        <v>944</v>
      </c>
      <c r="C982" s="70">
        <v>0</v>
      </c>
      <c r="D982" s="70">
        <v>0</v>
      </c>
      <c r="E982" s="68">
        <f t="shared" si="329"/>
        <v>0</v>
      </c>
      <c r="F982" s="70">
        <v>0</v>
      </c>
      <c r="G982" s="68">
        <f t="shared" si="330"/>
        <v>0</v>
      </c>
      <c r="H982" s="70">
        <v>0</v>
      </c>
      <c r="I982" s="71">
        <f t="shared" si="328"/>
        <v>0</v>
      </c>
      <c r="J982" s="56"/>
    </row>
    <row r="983" spans="1:10" ht="14.1" customHeight="1">
      <c r="A983" s="17" t="s">
        <v>945</v>
      </c>
      <c r="B983" s="46" t="s">
        <v>1715</v>
      </c>
      <c r="C983" s="70">
        <v>0</v>
      </c>
      <c r="D983" s="70">
        <v>0</v>
      </c>
      <c r="E983" s="68">
        <f t="shared" si="329"/>
        <v>0</v>
      </c>
      <c r="F983" s="70">
        <v>0</v>
      </c>
      <c r="G983" s="68">
        <f t="shared" si="330"/>
        <v>0</v>
      </c>
      <c r="H983" s="70">
        <v>0</v>
      </c>
      <c r="I983" s="71">
        <f t="shared" si="328"/>
        <v>0</v>
      </c>
      <c r="J983" s="56"/>
    </row>
    <row r="984" spans="1:10" ht="14.1" customHeight="1">
      <c r="A984" s="17" t="s">
        <v>946</v>
      </c>
      <c r="B984" s="46" t="s">
        <v>947</v>
      </c>
      <c r="C984" s="70">
        <v>0</v>
      </c>
      <c r="D984" s="70">
        <v>0</v>
      </c>
      <c r="E984" s="68">
        <f t="shared" si="329"/>
        <v>0</v>
      </c>
      <c r="F984" s="70">
        <v>0</v>
      </c>
      <c r="G984" s="68">
        <f t="shared" si="330"/>
        <v>0</v>
      </c>
      <c r="H984" s="70">
        <v>0</v>
      </c>
      <c r="I984" s="71">
        <f t="shared" si="328"/>
        <v>0</v>
      </c>
      <c r="J984" s="56"/>
    </row>
    <row r="985" spans="1:10" ht="14.1" customHeight="1">
      <c r="A985" s="17" t="s">
        <v>948</v>
      </c>
      <c r="B985" s="46" t="s">
        <v>1545</v>
      </c>
      <c r="C985" s="70">
        <v>0</v>
      </c>
      <c r="D985" s="70">
        <v>0</v>
      </c>
      <c r="E985" s="68">
        <f t="shared" si="329"/>
        <v>0</v>
      </c>
      <c r="F985" s="70">
        <v>0</v>
      </c>
      <c r="G985" s="68">
        <f t="shared" si="330"/>
        <v>0</v>
      </c>
      <c r="H985" s="70">
        <v>0</v>
      </c>
      <c r="I985" s="71">
        <f t="shared" si="328"/>
        <v>0</v>
      </c>
      <c r="J985" s="56"/>
    </row>
    <row r="986" spans="1:10" ht="14.1" customHeight="1">
      <c r="A986" s="17" t="s">
        <v>949</v>
      </c>
      <c r="B986" s="46" t="s">
        <v>891</v>
      </c>
      <c r="C986" s="70">
        <v>0</v>
      </c>
      <c r="D986" s="70">
        <v>0</v>
      </c>
      <c r="E986" s="68">
        <f>+C986+D986</f>
        <v>0</v>
      </c>
      <c r="F986" s="70">
        <v>0</v>
      </c>
      <c r="G986" s="68">
        <f>+E986+F986</f>
        <v>0</v>
      </c>
      <c r="H986" s="70">
        <v>0</v>
      </c>
      <c r="I986" s="71">
        <f t="shared" si="328"/>
        <v>0</v>
      </c>
      <c r="J986" s="56"/>
    </row>
    <row r="987" spans="1:10" ht="14.1" customHeight="1">
      <c r="A987" s="17" t="s">
        <v>950</v>
      </c>
      <c r="B987" s="46" t="s">
        <v>951</v>
      </c>
      <c r="C987" s="70">
        <v>0</v>
      </c>
      <c r="D987" s="70">
        <v>0</v>
      </c>
      <c r="E987" s="68">
        <f>+C987+D987</f>
        <v>0</v>
      </c>
      <c r="F987" s="70">
        <v>0</v>
      </c>
      <c r="G987" s="68">
        <f>+E987+F987</f>
        <v>0</v>
      </c>
      <c r="H987" s="70">
        <v>0</v>
      </c>
      <c r="I987" s="71">
        <f t="shared" si="328"/>
        <v>0</v>
      </c>
      <c r="J987" s="56"/>
    </row>
    <row r="988" spans="1:10" ht="14.1" customHeight="1">
      <c r="A988" s="17" t="s">
        <v>952</v>
      </c>
      <c r="B988" s="46" t="s">
        <v>1726</v>
      </c>
      <c r="C988" s="70">
        <v>0</v>
      </c>
      <c r="D988" s="70">
        <v>0</v>
      </c>
      <c r="E988" s="68">
        <f>+C988+D988</f>
        <v>0</v>
      </c>
      <c r="F988" s="70">
        <v>0</v>
      </c>
      <c r="G988" s="68">
        <f>+E988+F988</f>
        <v>0</v>
      </c>
      <c r="H988" s="70">
        <v>0</v>
      </c>
      <c r="I988" s="71">
        <f t="shared" si="328"/>
        <v>0</v>
      </c>
      <c r="J988" s="56"/>
    </row>
    <row r="989" spans="1:10" ht="14.1" customHeight="1">
      <c r="A989" s="17" t="s">
        <v>953</v>
      </c>
      <c r="B989" s="46" t="s">
        <v>1727</v>
      </c>
      <c r="C989" s="70">
        <v>0</v>
      </c>
      <c r="D989" s="70">
        <v>0</v>
      </c>
      <c r="E989" s="68">
        <f>+C989+D989</f>
        <v>0</v>
      </c>
      <c r="F989" s="70">
        <v>0</v>
      </c>
      <c r="G989" s="68">
        <f>+E989+F989</f>
        <v>0</v>
      </c>
      <c r="H989" s="70">
        <v>0</v>
      </c>
      <c r="I989" s="71">
        <f t="shared" si="328"/>
        <v>0</v>
      </c>
      <c r="J989" s="56"/>
    </row>
    <row r="990" spans="1:10" ht="14.1" customHeight="1">
      <c r="A990" s="17" t="s">
        <v>954</v>
      </c>
      <c r="B990" s="35" t="s">
        <v>159</v>
      </c>
      <c r="C990" s="70">
        <v>0</v>
      </c>
      <c r="D990" s="70">
        <v>0</v>
      </c>
      <c r="E990" s="68">
        <f t="shared" si="329"/>
        <v>0</v>
      </c>
      <c r="F990" s="70">
        <v>0</v>
      </c>
      <c r="G990" s="68">
        <f t="shared" si="330"/>
        <v>0</v>
      </c>
      <c r="H990" s="70">
        <v>0</v>
      </c>
      <c r="I990" s="71">
        <f t="shared" si="328"/>
        <v>0</v>
      </c>
      <c r="J990" s="56"/>
    </row>
    <row r="991" spans="1:10" ht="14.1" customHeight="1">
      <c r="A991" s="17" t="s">
        <v>29</v>
      </c>
      <c r="B991" s="3" t="s">
        <v>955</v>
      </c>
      <c r="C991" s="72">
        <f t="shared" ref="C991:H991" si="331">SUM(C971:C990)</f>
        <v>0</v>
      </c>
      <c r="D991" s="72">
        <f t="shared" si="331"/>
        <v>0</v>
      </c>
      <c r="E991" s="72">
        <f t="shared" si="331"/>
        <v>0</v>
      </c>
      <c r="F991" s="72">
        <f t="shared" si="331"/>
        <v>0</v>
      </c>
      <c r="G991" s="72">
        <f t="shared" si="331"/>
        <v>0</v>
      </c>
      <c r="H991" s="72">
        <f t="shared" si="331"/>
        <v>0</v>
      </c>
      <c r="I991" s="73">
        <f>+H991-G991</f>
        <v>0</v>
      </c>
      <c r="J991" s="56"/>
    </row>
    <row r="992" spans="1:10" ht="14.1" customHeight="1">
      <c r="A992" s="17"/>
      <c r="B992" s="8"/>
      <c r="C992" s="68"/>
      <c r="D992" s="68"/>
      <c r="E992" s="68"/>
      <c r="F992" s="68"/>
      <c r="G992" s="68"/>
      <c r="H992" s="68"/>
      <c r="I992" s="71"/>
      <c r="J992" s="56"/>
    </row>
    <row r="993" spans="1:10" ht="14.1" customHeight="1">
      <c r="A993" s="17" t="s">
        <v>119</v>
      </c>
      <c r="B993" s="8" t="s">
        <v>120</v>
      </c>
      <c r="C993" s="68"/>
      <c r="D993" s="68"/>
      <c r="E993" s="68"/>
      <c r="F993" s="68"/>
      <c r="G993" s="68"/>
      <c r="H993" s="68"/>
      <c r="I993" s="68"/>
      <c r="J993" s="56"/>
    </row>
    <row r="994" spans="1:10" ht="14.1" customHeight="1">
      <c r="A994" s="17" t="s">
        <v>956</v>
      </c>
      <c r="B994" s="46" t="s">
        <v>1546</v>
      </c>
      <c r="C994" s="70">
        <v>0</v>
      </c>
      <c r="D994" s="70">
        <v>0</v>
      </c>
      <c r="E994" s="68">
        <f>+C994+D994</f>
        <v>0</v>
      </c>
      <c r="F994" s="70">
        <v>0</v>
      </c>
      <c r="G994" s="68">
        <f>+E994+F994</f>
        <v>0</v>
      </c>
      <c r="H994" s="70">
        <v>0</v>
      </c>
      <c r="I994" s="71">
        <f t="shared" ref="I994" si="332">+H994-G994</f>
        <v>0</v>
      </c>
      <c r="J994" s="56"/>
    </row>
    <row r="995" spans="1:10" ht="14.1" customHeight="1">
      <c r="A995" s="17" t="s">
        <v>1547</v>
      </c>
      <c r="B995" s="46" t="s">
        <v>1548</v>
      </c>
      <c r="C995" s="70">
        <v>0</v>
      </c>
      <c r="D995" s="70">
        <v>0</v>
      </c>
      <c r="E995" s="68">
        <f t="shared" ref="E995:E1009" si="333">+C995+D995</f>
        <v>0</v>
      </c>
      <c r="F995" s="70">
        <v>0</v>
      </c>
      <c r="G995" s="68">
        <f t="shared" ref="G995:G1009" si="334">+E995+F995</f>
        <v>0</v>
      </c>
      <c r="H995" s="70">
        <v>0</v>
      </c>
      <c r="I995" s="71">
        <f t="shared" ref="I995:I1009" si="335">+H995-G995</f>
        <v>0</v>
      </c>
      <c r="J995" s="56"/>
    </row>
    <row r="996" spans="1:10" ht="14.1" customHeight="1">
      <c r="A996" s="17" t="s">
        <v>957</v>
      </c>
      <c r="B996" s="46" t="s">
        <v>1549</v>
      </c>
      <c r="C996" s="70">
        <v>0</v>
      </c>
      <c r="D996" s="70">
        <v>0</v>
      </c>
      <c r="E996" s="68">
        <f t="shared" si="333"/>
        <v>0</v>
      </c>
      <c r="F996" s="70">
        <v>0</v>
      </c>
      <c r="G996" s="68">
        <f t="shared" si="334"/>
        <v>0</v>
      </c>
      <c r="H996" s="70">
        <v>0</v>
      </c>
      <c r="I996" s="71">
        <f t="shared" si="335"/>
        <v>0</v>
      </c>
      <c r="J996" s="56"/>
    </row>
    <row r="997" spans="1:10" ht="14.1" customHeight="1">
      <c r="A997" s="17" t="s">
        <v>958</v>
      </c>
      <c r="B997" s="46" t="s">
        <v>959</v>
      </c>
      <c r="C997" s="70">
        <v>0</v>
      </c>
      <c r="D997" s="70">
        <v>0</v>
      </c>
      <c r="E997" s="68">
        <f t="shared" si="333"/>
        <v>0</v>
      </c>
      <c r="F997" s="70">
        <v>0</v>
      </c>
      <c r="G997" s="68">
        <f t="shared" si="334"/>
        <v>0</v>
      </c>
      <c r="H997" s="70">
        <v>0</v>
      </c>
      <c r="I997" s="71">
        <f t="shared" si="335"/>
        <v>0</v>
      </c>
      <c r="J997" s="56"/>
    </row>
    <row r="998" spans="1:10" ht="14.1" customHeight="1">
      <c r="A998" s="17" t="s">
        <v>960</v>
      </c>
      <c r="B998" s="46" t="s">
        <v>961</v>
      </c>
      <c r="C998" s="70">
        <v>0</v>
      </c>
      <c r="D998" s="70">
        <v>0</v>
      </c>
      <c r="E998" s="68">
        <f t="shared" si="333"/>
        <v>0</v>
      </c>
      <c r="F998" s="70">
        <v>0</v>
      </c>
      <c r="G998" s="68">
        <f t="shared" si="334"/>
        <v>0</v>
      </c>
      <c r="H998" s="70">
        <v>0</v>
      </c>
      <c r="I998" s="71">
        <f t="shared" si="335"/>
        <v>0</v>
      </c>
      <c r="J998" s="56"/>
    </row>
    <row r="999" spans="1:10" ht="14.1" customHeight="1">
      <c r="A999" s="17" t="s">
        <v>962</v>
      </c>
      <c r="B999" s="46" t="s">
        <v>963</v>
      </c>
      <c r="C999" s="70">
        <v>0</v>
      </c>
      <c r="D999" s="70">
        <v>0</v>
      </c>
      <c r="E999" s="68">
        <f t="shared" si="333"/>
        <v>0</v>
      </c>
      <c r="F999" s="70">
        <v>0</v>
      </c>
      <c r="G999" s="68">
        <f t="shared" si="334"/>
        <v>0</v>
      </c>
      <c r="H999" s="70">
        <v>0</v>
      </c>
      <c r="I999" s="71">
        <f t="shared" si="335"/>
        <v>0</v>
      </c>
      <c r="J999" s="56"/>
    </row>
    <row r="1000" spans="1:10" ht="14.1" customHeight="1">
      <c r="A1000" s="17" t="s">
        <v>964</v>
      </c>
      <c r="B1000" s="46" t="s">
        <v>965</v>
      </c>
      <c r="C1000" s="70">
        <v>0</v>
      </c>
      <c r="D1000" s="70">
        <v>0</v>
      </c>
      <c r="E1000" s="68">
        <f t="shared" si="333"/>
        <v>0</v>
      </c>
      <c r="F1000" s="70">
        <v>0</v>
      </c>
      <c r="G1000" s="68">
        <f t="shared" si="334"/>
        <v>0</v>
      </c>
      <c r="H1000" s="70">
        <v>0</v>
      </c>
      <c r="I1000" s="71">
        <f t="shared" si="335"/>
        <v>0</v>
      </c>
      <c r="J1000" s="56"/>
    </row>
    <row r="1001" spans="1:10" ht="14.1" customHeight="1">
      <c r="A1001" s="17" t="s">
        <v>966</v>
      </c>
      <c r="B1001" s="46" t="s">
        <v>687</v>
      </c>
      <c r="C1001" s="70">
        <v>0</v>
      </c>
      <c r="D1001" s="70">
        <v>0</v>
      </c>
      <c r="E1001" s="68">
        <f t="shared" si="333"/>
        <v>0</v>
      </c>
      <c r="F1001" s="70">
        <v>0</v>
      </c>
      <c r="G1001" s="68">
        <f t="shared" si="334"/>
        <v>0</v>
      </c>
      <c r="H1001" s="70">
        <v>0</v>
      </c>
      <c r="I1001" s="71">
        <f t="shared" si="335"/>
        <v>0</v>
      </c>
      <c r="J1001" s="56"/>
    </row>
    <row r="1002" spans="1:10" ht="14.1" customHeight="1">
      <c r="A1002" s="17" t="s">
        <v>967</v>
      </c>
      <c r="B1002" s="46" t="s">
        <v>176</v>
      </c>
      <c r="C1002" s="70">
        <v>0</v>
      </c>
      <c r="D1002" s="70">
        <v>0</v>
      </c>
      <c r="E1002" s="68">
        <f t="shared" si="333"/>
        <v>0</v>
      </c>
      <c r="F1002" s="70">
        <v>0</v>
      </c>
      <c r="G1002" s="68">
        <f t="shared" si="334"/>
        <v>0</v>
      </c>
      <c r="H1002" s="70">
        <v>0</v>
      </c>
      <c r="I1002" s="71">
        <f t="shared" si="335"/>
        <v>0</v>
      </c>
      <c r="J1002" s="56"/>
    </row>
    <row r="1003" spans="1:10" ht="14.1" customHeight="1">
      <c r="A1003" s="17" t="s">
        <v>968</v>
      </c>
      <c r="B1003" s="46" t="s">
        <v>178</v>
      </c>
      <c r="C1003" s="70">
        <v>0</v>
      </c>
      <c r="D1003" s="70">
        <v>0</v>
      </c>
      <c r="E1003" s="68">
        <f t="shared" si="333"/>
        <v>0</v>
      </c>
      <c r="F1003" s="70">
        <v>0</v>
      </c>
      <c r="G1003" s="68">
        <f t="shared" si="334"/>
        <v>0</v>
      </c>
      <c r="H1003" s="70">
        <v>0</v>
      </c>
      <c r="I1003" s="71">
        <f t="shared" si="335"/>
        <v>0</v>
      </c>
      <c r="J1003" s="56"/>
    </row>
    <row r="1004" spans="1:10" ht="14.1" customHeight="1">
      <c r="A1004" s="17" t="s">
        <v>969</v>
      </c>
      <c r="B1004" s="46" t="s">
        <v>885</v>
      </c>
      <c r="C1004" s="70">
        <v>0</v>
      </c>
      <c r="D1004" s="70">
        <v>0</v>
      </c>
      <c r="E1004" s="68">
        <f t="shared" si="333"/>
        <v>0</v>
      </c>
      <c r="F1004" s="70">
        <v>0</v>
      </c>
      <c r="G1004" s="68">
        <f t="shared" si="334"/>
        <v>0</v>
      </c>
      <c r="H1004" s="70">
        <v>0</v>
      </c>
      <c r="I1004" s="71">
        <f t="shared" si="335"/>
        <v>0</v>
      </c>
      <c r="J1004" s="56"/>
    </row>
    <row r="1005" spans="1:10" ht="14.1" customHeight="1">
      <c r="A1005" s="17" t="s">
        <v>970</v>
      </c>
      <c r="B1005" s="46" t="s">
        <v>971</v>
      </c>
      <c r="C1005" s="70">
        <v>0</v>
      </c>
      <c r="D1005" s="70">
        <v>0</v>
      </c>
      <c r="E1005" s="68">
        <f t="shared" si="333"/>
        <v>0</v>
      </c>
      <c r="F1005" s="70">
        <v>0</v>
      </c>
      <c r="G1005" s="68">
        <f t="shared" si="334"/>
        <v>0</v>
      </c>
      <c r="H1005" s="70">
        <v>0</v>
      </c>
      <c r="I1005" s="71">
        <f t="shared" si="335"/>
        <v>0</v>
      </c>
      <c r="J1005" s="56"/>
    </row>
    <row r="1006" spans="1:10" ht="14.1" customHeight="1">
      <c r="A1006" s="17" t="s">
        <v>972</v>
      </c>
      <c r="B1006" s="46" t="s">
        <v>973</v>
      </c>
      <c r="C1006" s="70">
        <v>0</v>
      </c>
      <c r="D1006" s="70">
        <v>0</v>
      </c>
      <c r="E1006" s="68">
        <f t="shared" si="333"/>
        <v>0</v>
      </c>
      <c r="F1006" s="70">
        <v>0</v>
      </c>
      <c r="G1006" s="68">
        <f t="shared" si="334"/>
        <v>0</v>
      </c>
      <c r="H1006" s="70">
        <v>0</v>
      </c>
      <c r="I1006" s="71">
        <f t="shared" si="335"/>
        <v>0</v>
      </c>
      <c r="J1006" s="56"/>
    </row>
    <row r="1007" spans="1:10" ht="14.1" customHeight="1">
      <c r="A1007" s="17" t="s">
        <v>1550</v>
      </c>
      <c r="B1007" s="46" t="s">
        <v>1551</v>
      </c>
      <c r="C1007" s="70">
        <v>0</v>
      </c>
      <c r="D1007" s="70">
        <v>0</v>
      </c>
      <c r="E1007" s="68">
        <f t="shared" si="333"/>
        <v>0</v>
      </c>
      <c r="F1007" s="70">
        <v>0</v>
      </c>
      <c r="G1007" s="68">
        <f t="shared" si="334"/>
        <v>0</v>
      </c>
      <c r="H1007" s="70">
        <v>0</v>
      </c>
      <c r="I1007" s="71">
        <f t="shared" si="335"/>
        <v>0</v>
      </c>
      <c r="J1007" s="56"/>
    </row>
    <row r="1008" spans="1:10" ht="14.1" customHeight="1">
      <c r="A1008" s="17" t="s">
        <v>974</v>
      </c>
      <c r="B1008" s="46" t="s">
        <v>221</v>
      </c>
      <c r="C1008" s="70">
        <v>0</v>
      </c>
      <c r="D1008" s="70">
        <v>0</v>
      </c>
      <c r="E1008" s="68">
        <f t="shared" si="333"/>
        <v>0</v>
      </c>
      <c r="F1008" s="70">
        <v>0</v>
      </c>
      <c r="G1008" s="68">
        <f t="shared" si="334"/>
        <v>0</v>
      </c>
      <c r="H1008" s="70">
        <v>0</v>
      </c>
      <c r="I1008" s="71">
        <f t="shared" si="335"/>
        <v>0</v>
      </c>
      <c r="J1008" s="56"/>
    </row>
    <row r="1009" spans="1:10" ht="14.1" customHeight="1">
      <c r="A1009" s="17" t="s">
        <v>975</v>
      </c>
      <c r="B1009" s="35" t="s">
        <v>159</v>
      </c>
      <c r="C1009" s="70">
        <v>0</v>
      </c>
      <c r="D1009" s="70">
        <v>0</v>
      </c>
      <c r="E1009" s="68">
        <f t="shared" si="333"/>
        <v>0</v>
      </c>
      <c r="F1009" s="70">
        <v>0</v>
      </c>
      <c r="G1009" s="68">
        <f t="shared" si="334"/>
        <v>0</v>
      </c>
      <c r="H1009" s="70">
        <v>0</v>
      </c>
      <c r="I1009" s="71">
        <f t="shared" si="335"/>
        <v>0</v>
      </c>
      <c r="J1009" s="56"/>
    </row>
    <row r="1010" spans="1:10" ht="14.1" customHeight="1">
      <c r="A1010" s="17" t="s">
        <v>29</v>
      </c>
      <c r="B1010" s="3" t="s">
        <v>976</v>
      </c>
      <c r="C1010" s="72">
        <f t="shared" ref="C1010:H1010" si="336">SUM(C994:C1009)</f>
        <v>0</v>
      </c>
      <c r="D1010" s="72">
        <f t="shared" si="336"/>
        <v>0</v>
      </c>
      <c r="E1010" s="72">
        <f t="shared" si="336"/>
        <v>0</v>
      </c>
      <c r="F1010" s="72">
        <f>SUM(F994:F1009)</f>
        <v>0</v>
      </c>
      <c r="G1010" s="72">
        <f t="shared" si="336"/>
        <v>0</v>
      </c>
      <c r="H1010" s="72">
        <f t="shared" si="336"/>
        <v>0</v>
      </c>
      <c r="I1010" s="73">
        <f>+H1010-G1010</f>
        <v>0</v>
      </c>
      <c r="J1010" s="56"/>
    </row>
    <row r="1011" spans="1:10" ht="14.1" customHeight="1">
      <c r="A1011" s="17"/>
      <c r="B1011" s="8"/>
      <c r="C1011" s="68"/>
      <c r="D1011" s="68"/>
      <c r="E1011" s="68"/>
      <c r="F1011" s="68"/>
      <c r="G1011" s="68"/>
      <c r="H1011" s="68"/>
      <c r="I1011" s="71"/>
      <c r="J1011" s="56"/>
    </row>
    <row r="1012" spans="1:10" ht="14.1" customHeight="1">
      <c r="A1012" s="17" t="s">
        <v>121</v>
      </c>
      <c r="B1012" s="8" t="s">
        <v>977</v>
      </c>
      <c r="C1012" s="68"/>
      <c r="D1012" s="68"/>
      <c r="E1012" s="68"/>
      <c r="F1012" s="68"/>
      <c r="G1012" s="68"/>
      <c r="H1012" s="68"/>
      <c r="I1012" s="68"/>
      <c r="J1012" s="56"/>
    </row>
    <row r="1013" spans="1:10" ht="14.1" customHeight="1">
      <c r="A1013" s="17" t="s">
        <v>978</v>
      </c>
      <c r="B1013" s="46" t="s">
        <v>979</v>
      </c>
      <c r="C1013" s="70">
        <v>0</v>
      </c>
      <c r="D1013" s="70">
        <v>0</v>
      </c>
      <c r="E1013" s="68">
        <f>+C1013+D1013</f>
        <v>0</v>
      </c>
      <c r="F1013" s="70">
        <v>0</v>
      </c>
      <c r="G1013" s="68">
        <f>+E1013+F1013</f>
        <v>0</v>
      </c>
      <c r="H1013" s="70">
        <v>0</v>
      </c>
      <c r="I1013" s="71">
        <f t="shared" ref="I1013:I1019" si="337">+H1013-G1013</f>
        <v>0</v>
      </c>
      <c r="J1013" s="56"/>
    </row>
    <row r="1014" spans="1:10" ht="14.1" customHeight="1">
      <c r="A1014" s="17" t="s">
        <v>980</v>
      </c>
      <c r="B1014" s="46" t="s">
        <v>1728</v>
      </c>
      <c r="C1014" s="70">
        <v>0</v>
      </c>
      <c r="D1014" s="70">
        <v>0</v>
      </c>
      <c r="E1014" s="68">
        <f t="shared" ref="E1014:E1018" si="338">+C1014+D1014</f>
        <v>0</v>
      </c>
      <c r="F1014" s="70">
        <v>0</v>
      </c>
      <c r="G1014" s="68">
        <f t="shared" ref="G1014:G1018" si="339">+E1014+F1014</f>
        <v>0</v>
      </c>
      <c r="H1014" s="70">
        <v>0</v>
      </c>
      <c r="I1014" s="71">
        <f t="shared" ref="I1014:I1018" si="340">+H1014-G1014</f>
        <v>0</v>
      </c>
      <c r="J1014" s="56"/>
    </row>
    <row r="1015" spans="1:10" ht="14.1" customHeight="1">
      <c r="A1015" s="17" t="s">
        <v>981</v>
      </c>
      <c r="B1015" s="46" t="s">
        <v>982</v>
      </c>
      <c r="C1015" s="70">
        <v>0</v>
      </c>
      <c r="D1015" s="70">
        <v>0</v>
      </c>
      <c r="E1015" s="68">
        <f t="shared" si="338"/>
        <v>0</v>
      </c>
      <c r="F1015" s="70">
        <v>0</v>
      </c>
      <c r="G1015" s="68">
        <f t="shared" si="339"/>
        <v>0</v>
      </c>
      <c r="H1015" s="70">
        <v>0</v>
      </c>
      <c r="I1015" s="71">
        <f t="shared" si="340"/>
        <v>0</v>
      </c>
      <c r="J1015" s="56"/>
    </row>
    <row r="1016" spans="1:10" ht="14.1" customHeight="1">
      <c r="A1016" s="17" t="s">
        <v>983</v>
      </c>
      <c r="B1016" s="46" t="s">
        <v>1729</v>
      </c>
      <c r="C1016" s="70">
        <v>0</v>
      </c>
      <c r="D1016" s="70">
        <v>0</v>
      </c>
      <c r="E1016" s="68">
        <f t="shared" si="338"/>
        <v>0</v>
      </c>
      <c r="F1016" s="70">
        <v>0</v>
      </c>
      <c r="G1016" s="68">
        <f t="shared" si="339"/>
        <v>0</v>
      </c>
      <c r="H1016" s="70">
        <v>0</v>
      </c>
      <c r="I1016" s="71">
        <f t="shared" si="340"/>
        <v>0</v>
      </c>
      <c r="J1016" s="56"/>
    </row>
    <row r="1017" spans="1:10" ht="14.1" customHeight="1">
      <c r="A1017" s="17" t="s">
        <v>1552</v>
      </c>
      <c r="B1017" s="46" t="s">
        <v>221</v>
      </c>
      <c r="C1017" s="70">
        <v>0</v>
      </c>
      <c r="D1017" s="70">
        <v>0</v>
      </c>
      <c r="E1017" s="68">
        <f t="shared" si="338"/>
        <v>0</v>
      </c>
      <c r="F1017" s="70">
        <v>0</v>
      </c>
      <c r="G1017" s="68">
        <f t="shared" si="339"/>
        <v>0</v>
      </c>
      <c r="H1017" s="70">
        <v>0</v>
      </c>
      <c r="I1017" s="71">
        <f t="shared" si="340"/>
        <v>0</v>
      </c>
      <c r="J1017" s="56"/>
    </row>
    <row r="1018" spans="1:10" ht="14.1" customHeight="1">
      <c r="A1018" s="17" t="s">
        <v>984</v>
      </c>
      <c r="B1018" s="35" t="s">
        <v>377</v>
      </c>
      <c r="C1018" s="70">
        <v>0</v>
      </c>
      <c r="D1018" s="70">
        <v>0</v>
      </c>
      <c r="E1018" s="68">
        <f t="shared" si="338"/>
        <v>0</v>
      </c>
      <c r="F1018" s="70">
        <v>0</v>
      </c>
      <c r="G1018" s="68">
        <f t="shared" si="339"/>
        <v>0</v>
      </c>
      <c r="H1018" s="70">
        <v>0</v>
      </c>
      <c r="I1018" s="71">
        <f t="shared" si="340"/>
        <v>0</v>
      </c>
      <c r="J1018" s="56"/>
    </row>
    <row r="1019" spans="1:10" ht="14.1" customHeight="1">
      <c r="A1019" s="17" t="s">
        <v>29</v>
      </c>
      <c r="B1019" s="3" t="s">
        <v>985</v>
      </c>
      <c r="C1019" s="72">
        <f t="shared" ref="C1019:H1019" si="341">SUM(C1013:C1018)</f>
        <v>0</v>
      </c>
      <c r="D1019" s="72">
        <f t="shared" si="341"/>
        <v>0</v>
      </c>
      <c r="E1019" s="72">
        <f t="shared" si="341"/>
        <v>0</v>
      </c>
      <c r="F1019" s="72">
        <f t="shared" si="341"/>
        <v>0</v>
      </c>
      <c r="G1019" s="72">
        <f t="shared" si="341"/>
        <v>0</v>
      </c>
      <c r="H1019" s="72">
        <f t="shared" si="341"/>
        <v>0</v>
      </c>
      <c r="I1019" s="73">
        <f t="shared" si="337"/>
        <v>0</v>
      </c>
      <c r="J1019" s="56"/>
    </row>
    <row r="1020" spans="1:10" ht="14.1" customHeight="1">
      <c r="A1020" s="17"/>
      <c r="B1020" s="8"/>
      <c r="C1020" s="68"/>
      <c r="D1020" s="68"/>
      <c r="E1020" s="68"/>
      <c r="F1020" s="68"/>
      <c r="G1020" s="68"/>
      <c r="H1020" s="68"/>
      <c r="I1020" s="71"/>
      <c r="J1020" s="56"/>
    </row>
    <row r="1021" spans="1:10" ht="14.1" customHeight="1">
      <c r="A1021" s="17" t="s">
        <v>122</v>
      </c>
      <c r="B1021" s="8" t="s">
        <v>1070</v>
      </c>
      <c r="C1021" s="68"/>
      <c r="D1021" s="68"/>
      <c r="E1021" s="68"/>
      <c r="F1021" s="68"/>
      <c r="G1021" s="68"/>
      <c r="H1021" s="68"/>
      <c r="I1021" s="68"/>
      <c r="J1021" s="56"/>
    </row>
    <row r="1022" spans="1:10" ht="14.1" customHeight="1">
      <c r="A1022" s="17" t="s">
        <v>986</v>
      </c>
      <c r="B1022" s="46" t="s">
        <v>987</v>
      </c>
      <c r="C1022" s="70">
        <v>0</v>
      </c>
      <c r="D1022" s="70">
        <v>0</v>
      </c>
      <c r="E1022" s="68">
        <f>+C1022+D1022</f>
        <v>0</v>
      </c>
      <c r="F1022" s="70">
        <v>0</v>
      </c>
      <c r="G1022" s="68">
        <f>+E1022+F1022</f>
        <v>0</v>
      </c>
      <c r="H1022" s="70">
        <v>0</v>
      </c>
      <c r="I1022" s="71">
        <f>+H1022-G1022</f>
        <v>0</v>
      </c>
      <c r="J1022" s="56"/>
    </row>
    <row r="1023" spans="1:10" ht="14.1" customHeight="1">
      <c r="A1023" s="17" t="s">
        <v>988</v>
      </c>
      <c r="B1023" s="46" t="s">
        <v>989</v>
      </c>
      <c r="C1023" s="70">
        <v>0</v>
      </c>
      <c r="D1023" s="70">
        <v>0</v>
      </c>
      <c r="E1023" s="68">
        <f t="shared" ref="E1023:E1034" si="342">+C1023+D1023</f>
        <v>0</v>
      </c>
      <c r="F1023" s="70">
        <v>0</v>
      </c>
      <c r="G1023" s="68">
        <f t="shared" ref="G1023:G1034" si="343">+E1023+F1023</f>
        <v>0</v>
      </c>
      <c r="H1023" s="70">
        <v>0</v>
      </c>
      <c r="I1023" s="71">
        <f t="shared" ref="I1023:I1034" si="344">+H1023-G1023</f>
        <v>0</v>
      </c>
      <c r="J1023" s="56"/>
    </row>
    <row r="1024" spans="1:10" ht="14.1" customHeight="1">
      <c r="A1024" s="17" t="s">
        <v>990</v>
      </c>
      <c r="B1024" s="46" t="s">
        <v>991</v>
      </c>
      <c r="C1024" s="70">
        <v>0</v>
      </c>
      <c r="D1024" s="70">
        <v>0</v>
      </c>
      <c r="E1024" s="68">
        <f t="shared" si="342"/>
        <v>0</v>
      </c>
      <c r="F1024" s="70">
        <v>0</v>
      </c>
      <c r="G1024" s="68">
        <f t="shared" si="343"/>
        <v>0</v>
      </c>
      <c r="H1024" s="70">
        <v>0</v>
      </c>
      <c r="I1024" s="71">
        <f t="shared" si="344"/>
        <v>0</v>
      </c>
      <c r="J1024" s="56"/>
    </row>
    <row r="1025" spans="1:10" ht="14.1" customHeight="1">
      <c r="A1025" s="17" t="s">
        <v>992</v>
      </c>
      <c r="B1025" s="46" t="s">
        <v>993</v>
      </c>
      <c r="C1025" s="70">
        <v>0</v>
      </c>
      <c r="D1025" s="70">
        <v>0</v>
      </c>
      <c r="E1025" s="68">
        <f t="shared" si="342"/>
        <v>0</v>
      </c>
      <c r="F1025" s="70">
        <v>0</v>
      </c>
      <c r="G1025" s="68">
        <f t="shared" si="343"/>
        <v>0</v>
      </c>
      <c r="H1025" s="70">
        <v>0</v>
      </c>
      <c r="I1025" s="71">
        <f t="shared" si="344"/>
        <v>0</v>
      </c>
      <c r="J1025" s="56"/>
    </row>
    <row r="1026" spans="1:10" ht="14.1" customHeight="1">
      <c r="A1026" s="17" t="s">
        <v>994</v>
      </c>
      <c r="B1026" s="46" t="s">
        <v>899</v>
      </c>
      <c r="C1026" s="70">
        <v>0</v>
      </c>
      <c r="D1026" s="70">
        <v>0</v>
      </c>
      <c r="E1026" s="68">
        <f t="shared" si="342"/>
        <v>0</v>
      </c>
      <c r="F1026" s="70">
        <v>0</v>
      </c>
      <c r="G1026" s="68">
        <f t="shared" si="343"/>
        <v>0</v>
      </c>
      <c r="H1026" s="70">
        <v>0</v>
      </c>
      <c r="I1026" s="71">
        <f t="shared" si="344"/>
        <v>0</v>
      </c>
      <c r="J1026" s="56"/>
    </row>
    <row r="1027" spans="1:10" ht="14.1" customHeight="1">
      <c r="A1027" s="17" t="s">
        <v>995</v>
      </c>
      <c r="B1027" s="46" t="s">
        <v>903</v>
      </c>
      <c r="C1027" s="70">
        <v>0</v>
      </c>
      <c r="D1027" s="70">
        <v>0</v>
      </c>
      <c r="E1027" s="68">
        <f t="shared" si="342"/>
        <v>0</v>
      </c>
      <c r="F1027" s="70">
        <v>0</v>
      </c>
      <c r="G1027" s="68">
        <f t="shared" si="343"/>
        <v>0</v>
      </c>
      <c r="H1027" s="70">
        <v>0</v>
      </c>
      <c r="I1027" s="71">
        <f t="shared" si="344"/>
        <v>0</v>
      </c>
      <c r="J1027" s="56"/>
    </row>
    <row r="1028" spans="1:10" ht="14.1" customHeight="1">
      <c r="A1028" s="17" t="s">
        <v>996</v>
      </c>
      <c r="B1028" s="46" t="s">
        <v>905</v>
      </c>
      <c r="C1028" s="70">
        <v>0</v>
      </c>
      <c r="D1028" s="70">
        <v>0</v>
      </c>
      <c r="E1028" s="68">
        <f t="shared" si="342"/>
        <v>0</v>
      </c>
      <c r="F1028" s="70">
        <v>0</v>
      </c>
      <c r="G1028" s="68">
        <f t="shared" si="343"/>
        <v>0</v>
      </c>
      <c r="H1028" s="70">
        <v>0</v>
      </c>
      <c r="I1028" s="71">
        <f t="shared" si="344"/>
        <v>0</v>
      </c>
      <c r="J1028" s="56"/>
    </row>
    <row r="1029" spans="1:10" ht="14.1" customHeight="1">
      <c r="A1029" s="17" t="s">
        <v>997</v>
      </c>
      <c r="B1029" s="46" t="s">
        <v>998</v>
      </c>
      <c r="C1029" s="70">
        <v>0</v>
      </c>
      <c r="D1029" s="70">
        <v>0</v>
      </c>
      <c r="E1029" s="68">
        <f t="shared" si="342"/>
        <v>0</v>
      </c>
      <c r="F1029" s="70">
        <v>0</v>
      </c>
      <c r="G1029" s="68">
        <f t="shared" si="343"/>
        <v>0</v>
      </c>
      <c r="H1029" s="70">
        <v>0</v>
      </c>
      <c r="I1029" s="71">
        <f t="shared" si="344"/>
        <v>0</v>
      </c>
      <c r="J1029" s="56"/>
    </row>
    <row r="1030" spans="1:10" ht="14.1" customHeight="1">
      <c r="A1030" s="17" t="s">
        <v>999</v>
      </c>
      <c r="B1030" s="46" t="s">
        <v>1000</v>
      </c>
      <c r="C1030" s="70">
        <v>0</v>
      </c>
      <c r="D1030" s="70">
        <v>0</v>
      </c>
      <c r="E1030" s="68">
        <f>+C1030+D1030</f>
        <v>0</v>
      </c>
      <c r="F1030" s="70">
        <v>0</v>
      </c>
      <c r="G1030" s="68">
        <f>+E1030+F1030</f>
        <v>0</v>
      </c>
      <c r="H1030" s="70">
        <v>0</v>
      </c>
      <c r="I1030" s="71">
        <f t="shared" si="344"/>
        <v>0</v>
      </c>
      <c r="J1030" s="56"/>
    </row>
    <row r="1031" spans="1:10" ht="14.1" customHeight="1">
      <c r="A1031" s="17" t="s">
        <v>1001</v>
      </c>
      <c r="B1031" s="46" t="s">
        <v>1730</v>
      </c>
      <c r="C1031" s="70">
        <v>0</v>
      </c>
      <c r="D1031" s="70">
        <v>0</v>
      </c>
      <c r="E1031" s="68">
        <f>+C1031+D1031</f>
        <v>0</v>
      </c>
      <c r="F1031" s="70">
        <v>0</v>
      </c>
      <c r="G1031" s="68">
        <f>+E1031+F1031</f>
        <v>0</v>
      </c>
      <c r="H1031" s="70">
        <v>0</v>
      </c>
      <c r="I1031" s="71">
        <f>+H1031-G1031</f>
        <v>0</v>
      </c>
      <c r="J1031" s="56"/>
    </row>
    <row r="1032" spans="1:10" ht="14.1" customHeight="1">
      <c r="A1032" s="17" t="s">
        <v>1002</v>
      </c>
      <c r="B1032" s="46" t="s">
        <v>1003</v>
      </c>
      <c r="C1032" s="70">
        <v>0</v>
      </c>
      <c r="D1032" s="70">
        <v>0</v>
      </c>
      <c r="E1032" s="68">
        <f t="shared" si="342"/>
        <v>0</v>
      </c>
      <c r="F1032" s="70">
        <v>0</v>
      </c>
      <c r="G1032" s="68">
        <f t="shared" si="343"/>
        <v>0</v>
      </c>
      <c r="H1032" s="70">
        <v>0</v>
      </c>
      <c r="I1032" s="71">
        <f t="shared" si="344"/>
        <v>0</v>
      </c>
      <c r="J1032" s="56"/>
    </row>
    <row r="1033" spans="1:10" ht="14.1" customHeight="1">
      <c r="A1033" s="17" t="s">
        <v>1004</v>
      </c>
      <c r="B1033" s="46" t="s">
        <v>1731</v>
      </c>
      <c r="C1033" s="70">
        <v>0</v>
      </c>
      <c r="D1033" s="70">
        <v>0</v>
      </c>
      <c r="E1033" s="68">
        <f>+C1033+D1033</f>
        <v>0</v>
      </c>
      <c r="F1033" s="70">
        <v>0</v>
      </c>
      <c r="G1033" s="68">
        <f>+E1033+F1033</f>
        <v>0</v>
      </c>
      <c r="H1033" s="70">
        <v>0</v>
      </c>
      <c r="I1033" s="71">
        <f t="shared" si="344"/>
        <v>0</v>
      </c>
      <c r="J1033" s="56"/>
    </row>
    <row r="1034" spans="1:10" ht="14.1" customHeight="1">
      <c r="A1034" s="17" t="s">
        <v>1005</v>
      </c>
      <c r="B1034" s="35" t="s">
        <v>377</v>
      </c>
      <c r="C1034" s="70">
        <v>0</v>
      </c>
      <c r="D1034" s="70">
        <v>0</v>
      </c>
      <c r="E1034" s="68">
        <f t="shared" si="342"/>
        <v>0</v>
      </c>
      <c r="F1034" s="70">
        <v>0</v>
      </c>
      <c r="G1034" s="68">
        <f t="shared" si="343"/>
        <v>0</v>
      </c>
      <c r="H1034" s="70">
        <v>0</v>
      </c>
      <c r="I1034" s="71">
        <f t="shared" si="344"/>
        <v>0</v>
      </c>
      <c r="J1034" s="56"/>
    </row>
    <row r="1035" spans="1:10" ht="14.1" customHeight="1">
      <c r="A1035" s="17" t="s">
        <v>29</v>
      </c>
      <c r="B1035" s="3" t="s">
        <v>1006</v>
      </c>
      <c r="C1035" s="72">
        <f t="shared" ref="C1035:H1035" si="345">SUM(C1022:C1034)</f>
        <v>0</v>
      </c>
      <c r="D1035" s="72">
        <f t="shared" si="345"/>
        <v>0</v>
      </c>
      <c r="E1035" s="72">
        <f t="shared" si="345"/>
        <v>0</v>
      </c>
      <c r="F1035" s="72">
        <f t="shared" si="345"/>
        <v>0</v>
      </c>
      <c r="G1035" s="72">
        <f t="shared" si="345"/>
        <v>0</v>
      </c>
      <c r="H1035" s="72">
        <f t="shared" si="345"/>
        <v>0</v>
      </c>
      <c r="I1035" s="73">
        <f>+H1035-G1035</f>
        <v>0</v>
      </c>
      <c r="J1035" s="56"/>
    </row>
    <row r="1036" spans="1:10" ht="14.1" customHeight="1">
      <c r="A1036" s="17"/>
      <c r="B1036" s="8"/>
      <c r="C1036" s="68"/>
      <c r="D1036" s="68"/>
      <c r="E1036" s="68"/>
      <c r="F1036" s="68"/>
      <c r="G1036" s="68"/>
      <c r="H1036" s="68"/>
      <c r="I1036" s="71"/>
      <c r="J1036" s="56"/>
    </row>
    <row r="1037" spans="1:10" ht="14.1" customHeight="1">
      <c r="A1037" s="17" t="s">
        <v>123</v>
      </c>
      <c r="B1037" s="8" t="s">
        <v>124</v>
      </c>
      <c r="C1037" s="68"/>
      <c r="D1037" s="68"/>
      <c r="E1037" s="68"/>
      <c r="F1037" s="68"/>
      <c r="G1037" s="68"/>
      <c r="H1037" s="68"/>
      <c r="I1037" s="68"/>
      <c r="J1037" s="56"/>
    </row>
    <row r="1038" spans="1:10" ht="71.25" customHeight="1">
      <c r="A1038" s="112" t="s">
        <v>123</v>
      </c>
      <c r="B1038" s="113"/>
      <c r="C1038" s="114">
        <v>0</v>
      </c>
      <c r="D1038" s="114">
        <v>0</v>
      </c>
      <c r="E1038" s="115">
        <f>+C1038+D1038</f>
        <v>0</v>
      </c>
      <c r="F1038" s="114">
        <v>0</v>
      </c>
      <c r="G1038" s="115">
        <f>+E1038+F1038</f>
        <v>0</v>
      </c>
      <c r="H1038" s="114">
        <v>0</v>
      </c>
      <c r="I1038" s="116">
        <f t="shared" ref="I1038" si="346">+H1038-G1038</f>
        <v>0</v>
      </c>
      <c r="J1038" s="56"/>
    </row>
    <row r="1039" spans="1:10" ht="14.1" customHeight="1">
      <c r="A1039" s="17" t="s">
        <v>29</v>
      </c>
      <c r="B1039" s="3" t="s">
        <v>1007</v>
      </c>
      <c r="C1039" s="72">
        <f t="shared" ref="C1039:H1039" si="347">SUM(C1038:C1038)</f>
        <v>0</v>
      </c>
      <c r="D1039" s="72">
        <f t="shared" si="347"/>
        <v>0</v>
      </c>
      <c r="E1039" s="72">
        <f t="shared" si="347"/>
        <v>0</v>
      </c>
      <c r="F1039" s="72">
        <f t="shared" si="347"/>
        <v>0</v>
      </c>
      <c r="G1039" s="72">
        <f t="shared" si="347"/>
        <v>0</v>
      </c>
      <c r="H1039" s="72">
        <f t="shared" si="347"/>
        <v>0</v>
      </c>
      <c r="I1039" s="73">
        <f>+H1039-G1039</f>
        <v>0</v>
      </c>
      <c r="J1039" s="56"/>
    </row>
    <row r="1040" spans="1:10" ht="14.25" customHeight="1">
      <c r="A1040" s="14"/>
      <c r="B1040" s="51"/>
      <c r="C1040" s="68"/>
      <c r="D1040" s="68"/>
      <c r="E1040" s="68"/>
      <c r="F1040" s="68"/>
      <c r="G1040" s="68"/>
      <c r="H1040" s="68"/>
      <c r="I1040" s="71"/>
      <c r="J1040" s="56"/>
    </row>
    <row r="1041" spans="1:10" s="4" customFormat="1" ht="14.1" customHeight="1">
      <c r="A1041" s="19" t="s">
        <v>125</v>
      </c>
      <c r="B1041" s="5"/>
      <c r="C1041" s="72">
        <f t="shared" ref="C1041:H1041" si="348">(C900+C911+C934+C947+C968+C991+C1010+C1019+C1035+C1039)</f>
        <v>0</v>
      </c>
      <c r="D1041" s="72">
        <f t="shared" si="348"/>
        <v>0</v>
      </c>
      <c r="E1041" s="72">
        <f t="shared" si="348"/>
        <v>0</v>
      </c>
      <c r="F1041" s="72">
        <f t="shared" si="348"/>
        <v>0</v>
      </c>
      <c r="G1041" s="72">
        <f t="shared" si="348"/>
        <v>0</v>
      </c>
      <c r="H1041" s="72">
        <f t="shared" si="348"/>
        <v>0</v>
      </c>
      <c r="I1041" s="73">
        <f>+H1041-G1041</f>
        <v>0</v>
      </c>
      <c r="J1041" s="57"/>
    </row>
    <row r="1042" spans="1:10" ht="14.1" customHeight="1">
      <c r="A1042" s="20"/>
      <c r="B1042" s="39"/>
      <c r="C1042" s="68"/>
      <c r="D1042" s="68"/>
      <c r="E1042" s="68"/>
      <c r="F1042" s="68"/>
      <c r="G1042" s="68"/>
      <c r="H1042" s="68"/>
      <c r="I1042" s="68"/>
      <c r="J1042" s="56"/>
    </row>
    <row r="1043" spans="1:10" s="4" customFormat="1" ht="14.1" customHeight="1">
      <c r="A1043" s="20"/>
      <c r="B1043" s="5" t="s">
        <v>126</v>
      </c>
      <c r="C1043" s="72">
        <f t="shared" ref="C1043:H1043" si="349">(C875+C1041)</f>
        <v>0</v>
      </c>
      <c r="D1043" s="72">
        <f t="shared" si="349"/>
        <v>0</v>
      </c>
      <c r="E1043" s="72">
        <f t="shared" si="349"/>
        <v>0</v>
      </c>
      <c r="F1043" s="72">
        <f t="shared" si="349"/>
        <v>0</v>
      </c>
      <c r="G1043" s="72">
        <f t="shared" si="349"/>
        <v>0</v>
      </c>
      <c r="H1043" s="72">
        <f t="shared" si="349"/>
        <v>0</v>
      </c>
      <c r="I1043" s="73">
        <f>+H1043-G1043</f>
        <v>0</v>
      </c>
      <c r="J1043" s="57"/>
    </row>
    <row r="1044" spans="1:10" ht="14.1" customHeight="1">
      <c r="A1044" s="20"/>
      <c r="B1044" s="5" t="s">
        <v>127</v>
      </c>
      <c r="C1044" s="68"/>
      <c r="D1044" s="68"/>
      <c r="E1044" s="68"/>
      <c r="F1044" s="68"/>
      <c r="G1044" s="68"/>
      <c r="H1044" s="68"/>
      <c r="I1044" s="68"/>
      <c r="J1044" s="56"/>
    </row>
    <row r="1045" spans="1:10" ht="14.1" customHeight="1">
      <c r="A1045" s="20"/>
      <c r="B1045" s="5"/>
      <c r="C1045" s="68"/>
      <c r="D1045" s="68"/>
      <c r="E1045" s="68"/>
      <c r="F1045" s="68"/>
      <c r="G1045" s="68"/>
      <c r="H1045" s="68"/>
      <c r="I1045" s="68"/>
      <c r="J1045" s="56"/>
    </row>
    <row r="1046" spans="1:10" ht="14.1" customHeight="1">
      <c r="A1046" s="18"/>
      <c r="B1046" s="21" t="s">
        <v>128</v>
      </c>
      <c r="C1046" s="76"/>
      <c r="D1046" s="76"/>
      <c r="E1046" s="76"/>
      <c r="F1046" s="76"/>
      <c r="G1046" s="76"/>
      <c r="H1046" s="76"/>
      <c r="I1046" s="76"/>
      <c r="J1046" s="56"/>
    </row>
    <row r="1047" spans="1:10" ht="14.1" customHeight="1">
      <c r="A1047" s="17" t="s">
        <v>129</v>
      </c>
      <c r="B1047" s="8" t="s">
        <v>130</v>
      </c>
      <c r="C1047" s="68"/>
      <c r="D1047" s="68"/>
      <c r="E1047" s="68"/>
      <c r="F1047" s="68"/>
      <c r="G1047" s="68"/>
      <c r="H1047" s="68"/>
      <c r="I1047" s="68"/>
      <c r="J1047" s="56"/>
    </row>
    <row r="1048" spans="1:10" ht="14.1" customHeight="1">
      <c r="A1048" s="17" t="s">
        <v>1008</v>
      </c>
      <c r="B1048" s="46" t="s">
        <v>1009</v>
      </c>
      <c r="C1048" s="70">
        <v>0</v>
      </c>
      <c r="D1048" s="70">
        <v>0</v>
      </c>
      <c r="E1048" s="68">
        <f>+C1048+D1048</f>
        <v>0</v>
      </c>
      <c r="F1048" s="70">
        <v>0</v>
      </c>
      <c r="G1048" s="68">
        <f>+E1048+F1048</f>
        <v>0</v>
      </c>
      <c r="H1048" s="70">
        <v>0</v>
      </c>
      <c r="I1048" s="71">
        <f t="shared" ref="I1048" si="350">+H1048-G1048</f>
        <v>0</v>
      </c>
      <c r="J1048" s="56"/>
    </row>
    <row r="1049" spans="1:10" ht="14.1" customHeight="1">
      <c r="A1049" s="17" t="s">
        <v>1553</v>
      </c>
      <c r="B1049" s="46" t="s">
        <v>1554</v>
      </c>
      <c r="C1049" s="70">
        <v>0</v>
      </c>
      <c r="D1049" s="70">
        <v>0</v>
      </c>
      <c r="E1049" s="68">
        <f t="shared" ref="E1049:E1062" si="351">+C1049+D1049</f>
        <v>0</v>
      </c>
      <c r="F1049" s="70">
        <v>0</v>
      </c>
      <c r="G1049" s="68">
        <f t="shared" ref="G1049:G1062" si="352">+E1049+F1049</f>
        <v>0</v>
      </c>
      <c r="H1049" s="70">
        <v>0</v>
      </c>
      <c r="I1049" s="71">
        <f t="shared" ref="I1049:I1062" si="353">+H1049-G1049</f>
        <v>0</v>
      </c>
      <c r="J1049" s="56"/>
    </row>
    <row r="1050" spans="1:10" ht="14.1" customHeight="1">
      <c r="A1050" s="17" t="s">
        <v>1010</v>
      </c>
      <c r="B1050" s="46" t="s">
        <v>1011</v>
      </c>
      <c r="C1050" s="70">
        <v>0</v>
      </c>
      <c r="D1050" s="70">
        <v>0</v>
      </c>
      <c r="E1050" s="68">
        <f t="shared" si="351"/>
        <v>0</v>
      </c>
      <c r="F1050" s="70">
        <v>0</v>
      </c>
      <c r="G1050" s="68">
        <f t="shared" si="352"/>
        <v>0</v>
      </c>
      <c r="H1050" s="70">
        <v>0</v>
      </c>
      <c r="I1050" s="71">
        <f t="shared" si="353"/>
        <v>0</v>
      </c>
      <c r="J1050" s="56"/>
    </row>
    <row r="1051" spans="1:10" ht="14.1" customHeight="1">
      <c r="A1051" s="17" t="s">
        <v>1555</v>
      </c>
      <c r="B1051" s="46" t="s">
        <v>1556</v>
      </c>
      <c r="C1051" s="70">
        <v>0</v>
      </c>
      <c r="D1051" s="70">
        <v>0</v>
      </c>
      <c r="E1051" s="68">
        <f t="shared" si="351"/>
        <v>0</v>
      </c>
      <c r="F1051" s="70">
        <v>0</v>
      </c>
      <c r="G1051" s="68">
        <f t="shared" si="352"/>
        <v>0</v>
      </c>
      <c r="H1051" s="70">
        <v>0</v>
      </c>
      <c r="I1051" s="71">
        <f t="shared" si="353"/>
        <v>0</v>
      </c>
      <c r="J1051" s="56"/>
    </row>
    <row r="1052" spans="1:10" ht="14.1" customHeight="1">
      <c r="A1052" s="17" t="s">
        <v>1557</v>
      </c>
      <c r="B1052" s="46" t="s">
        <v>1558</v>
      </c>
      <c r="C1052" s="70">
        <v>0</v>
      </c>
      <c r="D1052" s="70">
        <v>0</v>
      </c>
      <c r="E1052" s="68">
        <f t="shared" si="351"/>
        <v>0</v>
      </c>
      <c r="F1052" s="70">
        <v>0</v>
      </c>
      <c r="G1052" s="68">
        <f t="shared" si="352"/>
        <v>0</v>
      </c>
      <c r="H1052" s="70">
        <v>0</v>
      </c>
      <c r="I1052" s="71">
        <f t="shared" si="353"/>
        <v>0</v>
      </c>
      <c r="J1052" s="56"/>
    </row>
    <row r="1053" spans="1:10" ht="14.1" customHeight="1">
      <c r="A1053" s="17" t="s">
        <v>1012</v>
      </c>
      <c r="B1053" s="46" t="s">
        <v>1559</v>
      </c>
      <c r="C1053" s="70">
        <v>0</v>
      </c>
      <c r="D1053" s="70">
        <v>0</v>
      </c>
      <c r="E1053" s="68">
        <f t="shared" si="351"/>
        <v>0</v>
      </c>
      <c r="F1053" s="70">
        <v>0</v>
      </c>
      <c r="G1053" s="68">
        <f t="shared" si="352"/>
        <v>0</v>
      </c>
      <c r="H1053" s="70">
        <v>0</v>
      </c>
      <c r="I1053" s="71">
        <f t="shared" si="353"/>
        <v>0</v>
      </c>
      <c r="J1053" s="56"/>
    </row>
    <row r="1054" spans="1:10" ht="14.1" customHeight="1">
      <c r="A1054" s="17" t="s">
        <v>1560</v>
      </c>
      <c r="B1054" s="46" t="s">
        <v>1561</v>
      </c>
      <c r="C1054" s="70">
        <v>0</v>
      </c>
      <c r="D1054" s="70">
        <v>0</v>
      </c>
      <c r="E1054" s="68">
        <f t="shared" si="351"/>
        <v>0</v>
      </c>
      <c r="F1054" s="70">
        <v>0</v>
      </c>
      <c r="G1054" s="68">
        <f t="shared" si="352"/>
        <v>0</v>
      </c>
      <c r="H1054" s="70">
        <v>0</v>
      </c>
      <c r="I1054" s="71">
        <f t="shared" si="353"/>
        <v>0</v>
      </c>
      <c r="J1054" s="56"/>
    </row>
    <row r="1055" spans="1:10" ht="14.1" customHeight="1">
      <c r="A1055" s="17" t="s">
        <v>1562</v>
      </c>
      <c r="B1055" s="46" t="s">
        <v>1563</v>
      </c>
      <c r="C1055" s="70">
        <v>0</v>
      </c>
      <c r="D1055" s="70">
        <v>0</v>
      </c>
      <c r="E1055" s="68">
        <f t="shared" si="351"/>
        <v>0</v>
      </c>
      <c r="F1055" s="70">
        <v>0</v>
      </c>
      <c r="G1055" s="68">
        <f t="shared" si="352"/>
        <v>0</v>
      </c>
      <c r="H1055" s="70">
        <v>0</v>
      </c>
      <c r="I1055" s="71">
        <f t="shared" si="353"/>
        <v>0</v>
      </c>
      <c r="J1055" s="56"/>
    </row>
    <row r="1056" spans="1:10" ht="14.1" customHeight="1">
      <c r="A1056" s="17" t="s">
        <v>1013</v>
      </c>
      <c r="B1056" s="46" t="s">
        <v>1564</v>
      </c>
      <c r="C1056" s="70">
        <v>0</v>
      </c>
      <c r="D1056" s="70">
        <v>0</v>
      </c>
      <c r="E1056" s="68">
        <f t="shared" si="351"/>
        <v>0</v>
      </c>
      <c r="F1056" s="70">
        <v>0</v>
      </c>
      <c r="G1056" s="68">
        <f t="shared" si="352"/>
        <v>0</v>
      </c>
      <c r="H1056" s="70">
        <v>0</v>
      </c>
      <c r="I1056" s="71">
        <f t="shared" si="353"/>
        <v>0</v>
      </c>
      <c r="J1056" s="56"/>
    </row>
    <row r="1057" spans="1:10" ht="14.1" customHeight="1">
      <c r="A1057" s="17" t="s">
        <v>1014</v>
      </c>
      <c r="B1057" s="46" t="s">
        <v>192</v>
      </c>
      <c r="C1057" s="70">
        <v>0</v>
      </c>
      <c r="D1057" s="70">
        <v>0</v>
      </c>
      <c r="E1057" s="68">
        <f t="shared" si="351"/>
        <v>0</v>
      </c>
      <c r="F1057" s="70">
        <v>0</v>
      </c>
      <c r="G1057" s="68">
        <f t="shared" si="352"/>
        <v>0</v>
      </c>
      <c r="H1057" s="70">
        <v>0</v>
      </c>
      <c r="I1057" s="71">
        <f t="shared" si="353"/>
        <v>0</v>
      </c>
      <c r="J1057" s="56"/>
    </row>
    <row r="1058" spans="1:10" ht="14.1" customHeight="1">
      <c r="A1058" s="17" t="s">
        <v>1015</v>
      </c>
      <c r="B1058" s="46" t="s">
        <v>1565</v>
      </c>
      <c r="C1058" s="70">
        <v>0</v>
      </c>
      <c r="D1058" s="70">
        <v>0</v>
      </c>
      <c r="E1058" s="68">
        <f t="shared" si="351"/>
        <v>0</v>
      </c>
      <c r="F1058" s="70">
        <v>0</v>
      </c>
      <c r="G1058" s="68">
        <f t="shared" si="352"/>
        <v>0</v>
      </c>
      <c r="H1058" s="70">
        <v>0</v>
      </c>
      <c r="I1058" s="71">
        <f t="shared" si="353"/>
        <v>0</v>
      </c>
      <c r="J1058" s="56"/>
    </row>
    <row r="1059" spans="1:10" ht="14.1" customHeight="1">
      <c r="A1059" s="17" t="s">
        <v>1016</v>
      </c>
      <c r="B1059" s="46" t="s">
        <v>206</v>
      </c>
      <c r="C1059" s="70">
        <v>0</v>
      </c>
      <c r="D1059" s="70">
        <v>0</v>
      </c>
      <c r="E1059" s="68">
        <f t="shared" si="351"/>
        <v>0</v>
      </c>
      <c r="F1059" s="70">
        <v>0</v>
      </c>
      <c r="G1059" s="68">
        <f t="shared" si="352"/>
        <v>0</v>
      </c>
      <c r="H1059" s="70">
        <v>0</v>
      </c>
      <c r="I1059" s="71">
        <f t="shared" si="353"/>
        <v>0</v>
      </c>
      <c r="J1059" s="56"/>
    </row>
    <row r="1060" spans="1:10" ht="14.1" customHeight="1">
      <c r="A1060" s="17" t="s">
        <v>1017</v>
      </c>
      <c r="B1060" s="46" t="s">
        <v>1018</v>
      </c>
      <c r="C1060" s="70">
        <v>0</v>
      </c>
      <c r="D1060" s="70">
        <v>0</v>
      </c>
      <c r="E1060" s="68">
        <f t="shared" si="351"/>
        <v>0</v>
      </c>
      <c r="F1060" s="70">
        <v>0</v>
      </c>
      <c r="G1060" s="68">
        <f t="shared" si="352"/>
        <v>0</v>
      </c>
      <c r="H1060" s="70">
        <v>0</v>
      </c>
      <c r="I1060" s="71">
        <f t="shared" si="353"/>
        <v>0</v>
      </c>
      <c r="J1060" s="56"/>
    </row>
    <row r="1061" spans="1:10" ht="14.1" customHeight="1">
      <c r="A1061" s="17" t="s">
        <v>1019</v>
      </c>
      <c r="B1061" s="46" t="s">
        <v>221</v>
      </c>
      <c r="C1061" s="70">
        <v>0</v>
      </c>
      <c r="D1061" s="70">
        <v>0</v>
      </c>
      <c r="E1061" s="68">
        <f t="shared" si="351"/>
        <v>0</v>
      </c>
      <c r="F1061" s="70">
        <v>0</v>
      </c>
      <c r="G1061" s="68">
        <f t="shared" si="352"/>
        <v>0</v>
      </c>
      <c r="H1061" s="70">
        <v>0</v>
      </c>
      <c r="I1061" s="71">
        <f t="shared" si="353"/>
        <v>0</v>
      </c>
      <c r="J1061" s="56"/>
    </row>
    <row r="1062" spans="1:10" ht="14.1" customHeight="1">
      <c r="A1062" s="17" t="s">
        <v>1020</v>
      </c>
      <c r="B1062" s="35" t="s">
        <v>377</v>
      </c>
      <c r="C1062" s="70">
        <v>0</v>
      </c>
      <c r="D1062" s="70">
        <v>0</v>
      </c>
      <c r="E1062" s="68">
        <f t="shared" si="351"/>
        <v>0</v>
      </c>
      <c r="F1062" s="70">
        <v>0</v>
      </c>
      <c r="G1062" s="68">
        <f t="shared" si="352"/>
        <v>0</v>
      </c>
      <c r="H1062" s="70">
        <v>0</v>
      </c>
      <c r="I1062" s="71">
        <f t="shared" si="353"/>
        <v>0</v>
      </c>
      <c r="J1062" s="56"/>
    </row>
    <row r="1063" spans="1:10" ht="14.1" customHeight="1">
      <c r="A1063" s="17" t="s">
        <v>29</v>
      </c>
      <c r="B1063" s="3" t="s">
        <v>1021</v>
      </c>
      <c r="C1063" s="72">
        <f t="shared" ref="C1063:H1063" si="354">SUM(C1048:C1062)</f>
        <v>0</v>
      </c>
      <c r="D1063" s="72">
        <f t="shared" si="354"/>
        <v>0</v>
      </c>
      <c r="E1063" s="72">
        <f t="shared" si="354"/>
        <v>0</v>
      </c>
      <c r="F1063" s="72">
        <f t="shared" si="354"/>
        <v>0</v>
      </c>
      <c r="G1063" s="72">
        <f t="shared" si="354"/>
        <v>0</v>
      </c>
      <c r="H1063" s="72">
        <f t="shared" si="354"/>
        <v>0</v>
      </c>
      <c r="I1063" s="73">
        <f>+H1063-G1063</f>
        <v>0</v>
      </c>
      <c r="J1063" s="56"/>
    </row>
    <row r="1064" spans="1:10" ht="14.1" customHeight="1">
      <c r="A1064" s="52"/>
      <c r="B1064" s="39"/>
      <c r="C1064" s="68"/>
      <c r="D1064" s="68"/>
      <c r="E1064" s="68"/>
      <c r="F1064" s="68"/>
      <c r="G1064" s="68"/>
      <c r="H1064" s="68"/>
      <c r="I1064" s="68"/>
      <c r="J1064" s="56"/>
    </row>
    <row r="1065" spans="1:10" ht="14.1" customHeight="1">
      <c r="A1065" s="17" t="s">
        <v>131</v>
      </c>
      <c r="B1065" s="8" t="s">
        <v>132</v>
      </c>
      <c r="C1065" s="68"/>
      <c r="D1065" s="68"/>
      <c r="E1065" s="68"/>
      <c r="F1065" s="68"/>
      <c r="G1065" s="68"/>
      <c r="H1065" s="68"/>
      <c r="I1065" s="68"/>
      <c r="J1065" s="56"/>
    </row>
    <row r="1066" spans="1:10" ht="14.1" customHeight="1">
      <c r="A1066" s="17" t="s">
        <v>1022</v>
      </c>
      <c r="B1066" s="119" t="s">
        <v>1023</v>
      </c>
      <c r="C1066" s="70">
        <v>0</v>
      </c>
      <c r="D1066" s="70">
        <v>0</v>
      </c>
      <c r="E1066" s="68">
        <f>+C1066+D1066</f>
        <v>0</v>
      </c>
      <c r="F1066" s="70">
        <v>0</v>
      </c>
      <c r="G1066" s="68">
        <f>+E1066+F1066</f>
        <v>0</v>
      </c>
      <c r="H1066" s="70">
        <v>0</v>
      </c>
      <c r="I1066" s="71">
        <f t="shared" ref="I1066" si="355">+H1066-G1066</f>
        <v>0</v>
      </c>
      <c r="J1066" s="56"/>
    </row>
    <row r="1067" spans="1:10" ht="14.1" customHeight="1">
      <c r="A1067" s="17"/>
      <c r="B1067" s="46" t="s">
        <v>1566</v>
      </c>
      <c r="C1067" s="70">
        <v>0</v>
      </c>
      <c r="D1067" s="70">
        <v>0</v>
      </c>
      <c r="E1067" s="68">
        <f t="shared" ref="E1067:E1077" si="356">+C1067+D1067</f>
        <v>0</v>
      </c>
      <c r="F1067" s="70">
        <v>0</v>
      </c>
      <c r="G1067" s="68">
        <f t="shared" ref="G1067:G1077" si="357">+E1067+F1067</f>
        <v>0</v>
      </c>
      <c r="H1067" s="70">
        <v>0</v>
      </c>
      <c r="I1067" s="71">
        <f t="shared" ref="I1067:I1077" si="358">+H1067-G1067</f>
        <v>0</v>
      </c>
      <c r="J1067" s="56"/>
    </row>
    <row r="1068" spans="1:10" ht="14.1" customHeight="1">
      <c r="A1068" s="17"/>
      <c r="B1068" s="46" t="s">
        <v>1567</v>
      </c>
      <c r="C1068" s="70">
        <v>0</v>
      </c>
      <c r="D1068" s="70">
        <v>0</v>
      </c>
      <c r="E1068" s="68">
        <f t="shared" si="356"/>
        <v>0</v>
      </c>
      <c r="F1068" s="70">
        <v>0</v>
      </c>
      <c r="G1068" s="68">
        <f t="shared" si="357"/>
        <v>0</v>
      </c>
      <c r="H1068" s="70">
        <v>0</v>
      </c>
      <c r="I1068" s="71">
        <f t="shared" si="358"/>
        <v>0</v>
      </c>
      <c r="J1068" s="56"/>
    </row>
    <row r="1069" spans="1:10" ht="14.1" customHeight="1">
      <c r="A1069" s="17"/>
      <c r="B1069" s="46" t="s">
        <v>1568</v>
      </c>
      <c r="C1069" s="70">
        <v>0</v>
      </c>
      <c r="D1069" s="70">
        <v>0</v>
      </c>
      <c r="E1069" s="68">
        <f t="shared" si="356"/>
        <v>0</v>
      </c>
      <c r="F1069" s="70">
        <v>0</v>
      </c>
      <c r="G1069" s="68">
        <f t="shared" si="357"/>
        <v>0</v>
      </c>
      <c r="H1069" s="70">
        <v>0</v>
      </c>
      <c r="I1069" s="71">
        <f t="shared" si="358"/>
        <v>0</v>
      </c>
      <c r="J1069" s="56"/>
    </row>
    <row r="1070" spans="1:10" ht="14.1" customHeight="1">
      <c r="A1070" s="17"/>
      <c r="B1070" s="46" t="s">
        <v>1569</v>
      </c>
      <c r="C1070" s="70">
        <v>0</v>
      </c>
      <c r="D1070" s="70">
        <v>0</v>
      </c>
      <c r="E1070" s="68">
        <f t="shared" si="356"/>
        <v>0</v>
      </c>
      <c r="F1070" s="70">
        <v>0</v>
      </c>
      <c r="G1070" s="68">
        <f t="shared" si="357"/>
        <v>0</v>
      </c>
      <c r="H1070" s="70">
        <v>0</v>
      </c>
      <c r="I1070" s="71">
        <f t="shared" si="358"/>
        <v>0</v>
      </c>
      <c r="J1070" s="56"/>
    </row>
    <row r="1071" spans="1:10" ht="14.1" customHeight="1">
      <c r="A1071" s="17"/>
      <c r="B1071" s="46" t="s">
        <v>1570</v>
      </c>
      <c r="C1071" s="70">
        <v>0</v>
      </c>
      <c r="D1071" s="70">
        <v>0</v>
      </c>
      <c r="E1071" s="68">
        <f t="shared" si="356"/>
        <v>0</v>
      </c>
      <c r="F1071" s="70">
        <v>0</v>
      </c>
      <c r="G1071" s="68">
        <f t="shared" si="357"/>
        <v>0</v>
      </c>
      <c r="H1071" s="70">
        <v>0</v>
      </c>
      <c r="I1071" s="71">
        <f t="shared" si="358"/>
        <v>0</v>
      </c>
      <c r="J1071" s="56"/>
    </row>
    <row r="1072" spans="1:10" ht="14.1" customHeight="1">
      <c r="A1072" s="17" t="s">
        <v>1024</v>
      </c>
      <c r="B1072" s="46" t="s">
        <v>1025</v>
      </c>
      <c r="C1072" s="70">
        <v>0</v>
      </c>
      <c r="D1072" s="70">
        <v>0</v>
      </c>
      <c r="E1072" s="68">
        <f t="shared" si="356"/>
        <v>0</v>
      </c>
      <c r="F1072" s="70">
        <v>0</v>
      </c>
      <c r="G1072" s="68">
        <f t="shared" si="357"/>
        <v>0</v>
      </c>
      <c r="H1072" s="70">
        <v>0</v>
      </c>
      <c r="I1072" s="71">
        <f t="shared" si="358"/>
        <v>0</v>
      </c>
      <c r="J1072" s="56"/>
    </row>
    <row r="1073" spans="1:10" ht="14.1" customHeight="1">
      <c r="A1073" s="17" t="s">
        <v>1026</v>
      </c>
      <c r="B1073" s="46" t="s">
        <v>1027</v>
      </c>
      <c r="C1073" s="70">
        <v>0</v>
      </c>
      <c r="D1073" s="70">
        <v>0</v>
      </c>
      <c r="E1073" s="68">
        <f t="shared" si="356"/>
        <v>0</v>
      </c>
      <c r="F1073" s="70">
        <v>0</v>
      </c>
      <c r="G1073" s="68">
        <f t="shared" si="357"/>
        <v>0</v>
      </c>
      <c r="H1073" s="70">
        <v>0</v>
      </c>
      <c r="I1073" s="71">
        <f t="shared" si="358"/>
        <v>0</v>
      </c>
      <c r="J1073" s="56"/>
    </row>
    <row r="1074" spans="1:10" ht="14.1" customHeight="1">
      <c r="A1074" s="17" t="s">
        <v>1028</v>
      </c>
      <c r="B1074" s="46" t="s">
        <v>1029</v>
      </c>
      <c r="C1074" s="70">
        <v>0</v>
      </c>
      <c r="D1074" s="70">
        <v>0</v>
      </c>
      <c r="E1074" s="68">
        <f t="shared" si="356"/>
        <v>0</v>
      </c>
      <c r="F1074" s="70">
        <v>0</v>
      </c>
      <c r="G1074" s="68">
        <f t="shared" si="357"/>
        <v>0</v>
      </c>
      <c r="H1074" s="70">
        <v>0</v>
      </c>
      <c r="I1074" s="71">
        <f t="shared" si="358"/>
        <v>0</v>
      </c>
      <c r="J1074" s="56"/>
    </row>
    <row r="1075" spans="1:10" ht="14.1" customHeight="1">
      <c r="A1075" s="17" t="s">
        <v>1030</v>
      </c>
      <c r="B1075" s="46" t="s">
        <v>1031</v>
      </c>
      <c r="C1075" s="70">
        <v>0</v>
      </c>
      <c r="D1075" s="70">
        <v>0</v>
      </c>
      <c r="E1075" s="68">
        <f t="shared" si="356"/>
        <v>0</v>
      </c>
      <c r="F1075" s="70">
        <v>0</v>
      </c>
      <c r="G1075" s="68">
        <f t="shared" si="357"/>
        <v>0</v>
      </c>
      <c r="H1075" s="70">
        <v>0</v>
      </c>
      <c r="I1075" s="71">
        <f t="shared" si="358"/>
        <v>0</v>
      </c>
      <c r="J1075" s="56"/>
    </row>
    <row r="1076" spans="1:10" ht="14.1" customHeight="1">
      <c r="A1076" s="17" t="s">
        <v>1032</v>
      </c>
      <c r="B1076" s="46" t="s">
        <v>1033</v>
      </c>
      <c r="C1076" s="70">
        <v>0</v>
      </c>
      <c r="D1076" s="70">
        <v>0</v>
      </c>
      <c r="E1076" s="68">
        <f t="shared" si="356"/>
        <v>0</v>
      </c>
      <c r="F1076" s="70">
        <v>0</v>
      </c>
      <c r="G1076" s="68">
        <f t="shared" si="357"/>
        <v>0</v>
      </c>
      <c r="H1076" s="70">
        <v>0</v>
      </c>
      <c r="I1076" s="71">
        <f t="shared" si="358"/>
        <v>0</v>
      </c>
      <c r="J1076" s="56"/>
    </row>
    <row r="1077" spans="1:10" ht="14.1" customHeight="1">
      <c r="A1077" s="17" t="s">
        <v>1034</v>
      </c>
      <c r="B1077" s="35" t="s">
        <v>377</v>
      </c>
      <c r="C1077" s="70">
        <v>0</v>
      </c>
      <c r="D1077" s="70">
        <v>0</v>
      </c>
      <c r="E1077" s="68">
        <f t="shared" si="356"/>
        <v>0</v>
      </c>
      <c r="F1077" s="70">
        <v>0</v>
      </c>
      <c r="G1077" s="68">
        <f t="shared" si="357"/>
        <v>0</v>
      </c>
      <c r="H1077" s="70">
        <v>0</v>
      </c>
      <c r="I1077" s="71">
        <f t="shared" si="358"/>
        <v>0</v>
      </c>
      <c r="J1077" s="56"/>
    </row>
    <row r="1078" spans="1:10" ht="14.1" customHeight="1">
      <c r="A1078" s="17" t="s">
        <v>29</v>
      </c>
      <c r="B1078" s="3" t="s">
        <v>1035</v>
      </c>
      <c r="C1078" s="72">
        <f t="shared" ref="C1078:H1078" si="359">SUM(C1066:C1077)</f>
        <v>0</v>
      </c>
      <c r="D1078" s="72">
        <f t="shared" si="359"/>
        <v>0</v>
      </c>
      <c r="E1078" s="72">
        <f t="shared" si="359"/>
        <v>0</v>
      </c>
      <c r="F1078" s="72">
        <f t="shared" si="359"/>
        <v>0</v>
      </c>
      <c r="G1078" s="72">
        <f t="shared" si="359"/>
        <v>0</v>
      </c>
      <c r="H1078" s="72">
        <f t="shared" si="359"/>
        <v>0</v>
      </c>
      <c r="I1078" s="73">
        <f>+H1078-G1078</f>
        <v>0</v>
      </c>
      <c r="J1078" s="56"/>
    </row>
    <row r="1079" spans="1:10" ht="14.1" customHeight="1">
      <c r="A1079" s="52"/>
      <c r="B1079" s="39"/>
      <c r="C1079" s="68"/>
      <c r="D1079" s="68"/>
      <c r="E1079" s="68"/>
      <c r="F1079" s="68"/>
      <c r="G1079" s="68"/>
      <c r="H1079" s="68"/>
      <c r="I1079" s="68"/>
      <c r="J1079" s="56"/>
    </row>
    <row r="1080" spans="1:10" ht="14.1" customHeight="1">
      <c r="A1080" s="17" t="s">
        <v>133</v>
      </c>
      <c r="B1080" s="8" t="s">
        <v>134</v>
      </c>
      <c r="C1080" s="68"/>
      <c r="D1080" s="68"/>
      <c r="E1080" s="68"/>
      <c r="F1080" s="68"/>
      <c r="G1080" s="68"/>
      <c r="H1080" s="68"/>
      <c r="I1080" s="68"/>
      <c r="J1080" s="56"/>
    </row>
    <row r="1081" spans="1:10" ht="14.1" customHeight="1">
      <c r="A1081" s="17" t="s">
        <v>1036</v>
      </c>
      <c r="B1081" s="46" t="s">
        <v>1037</v>
      </c>
      <c r="C1081" s="70">
        <v>0</v>
      </c>
      <c r="D1081" s="70">
        <v>0</v>
      </c>
      <c r="E1081" s="68">
        <f>+C1081+D1081</f>
        <v>0</v>
      </c>
      <c r="F1081" s="70">
        <v>0</v>
      </c>
      <c r="G1081" s="68">
        <f>+E1081+F1081</f>
        <v>0</v>
      </c>
      <c r="H1081" s="70">
        <v>0</v>
      </c>
      <c r="I1081" s="71">
        <f t="shared" ref="I1081:I1088" si="360">+H1081-G1081</f>
        <v>0</v>
      </c>
      <c r="J1081" s="56"/>
    </row>
    <row r="1082" spans="1:10" ht="14.1" customHeight="1">
      <c r="A1082" s="17" t="s">
        <v>1038</v>
      </c>
      <c r="B1082" s="46" t="s">
        <v>1039</v>
      </c>
      <c r="C1082" s="70">
        <v>0</v>
      </c>
      <c r="D1082" s="70">
        <v>0</v>
      </c>
      <c r="E1082" s="68">
        <f t="shared" ref="E1082:E1087" si="361">+C1082+D1082</f>
        <v>0</v>
      </c>
      <c r="F1082" s="70">
        <v>0</v>
      </c>
      <c r="G1082" s="68">
        <f t="shared" ref="G1082:G1087" si="362">+E1082+F1082</f>
        <v>0</v>
      </c>
      <c r="H1082" s="70">
        <v>0</v>
      </c>
      <c r="I1082" s="71">
        <f t="shared" ref="I1082:I1087" si="363">+H1082-G1082</f>
        <v>0</v>
      </c>
      <c r="J1082" s="56"/>
    </row>
    <row r="1083" spans="1:10" ht="14.1" customHeight="1">
      <c r="A1083" s="17" t="s">
        <v>1040</v>
      </c>
      <c r="B1083" s="46" t="s">
        <v>1041</v>
      </c>
      <c r="C1083" s="70">
        <v>0</v>
      </c>
      <c r="D1083" s="70">
        <v>0</v>
      </c>
      <c r="E1083" s="68">
        <f t="shared" si="361"/>
        <v>0</v>
      </c>
      <c r="F1083" s="70">
        <v>0</v>
      </c>
      <c r="G1083" s="68">
        <f t="shared" si="362"/>
        <v>0</v>
      </c>
      <c r="H1083" s="70">
        <v>0</v>
      </c>
      <c r="I1083" s="71">
        <f t="shared" si="363"/>
        <v>0</v>
      </c>
      <c r="J1083" s="56"/>
    </row>
    <row r="1084" spans="1:10" ht="14.1" customHeight="1">
      <c r="A1084" s="17" t="s">
        <v>1042</v>
      </c>
      <c r="B1084" s="46" t="s">
        <v>1043</v>
      </c>
      <c r="C1084" s="70">
        <v>0</v>
      </c>
      <c r="D1084" s="70">
        <v>0</v>
      </c>
      <c r="E1084" s="68">
        <f t="shared" si="361"/>
        <v>0</v>
      </c>
      <c r="F1084" s="70">
        <v>0</v>
      </c>
      <c r="G1084" s="68">
        <f t="shared" si="362"/>
        <v>0</v>
      </c>
      <c r="H1084" s="70">
        <v>0</v>
      </c>
      <c r="I1084" s="71">
        <f t="shared" si="363"/>
        <v>0</v>
      </c>
      <c r="J1084" s="56"/>
    </row>
    <row r="1085" spans="1:10" ht="14.1" customHeight="1">
      <c r="A1085" s="17" t="s">
        <v>1571</v>
      </c>
      <c r="B1085" s="46" t="s">
        <v>1573</v>
      </c>
      <c r="C1085" s="70">
        <v>0</v>
      </c>
      <c r="D1085" s="70">
        <v>0</v>
      </c>
      <c r="E1085" s="68">
        <f t="shared" si="361"/>
        <v>0</v>
      </c>
      <c r="F1085" s="70">
        <v>0</v>
      </c>
      <c r="G1085" s="68">
        <f t="shared" si="362"/>
        <v>0</v>
      </c>
      <c r="H1085" s="70">
        <v>0</v>
      </c>
      <c r="I1085" s="71">
        <f t="shared" si="363"/>
        <v>0</v>
      </c>
      <c r="J1085" s="56"/>
    </row>
    <row r="1086" spans="1:10" ht="14.1" customHeight="1">
      <c r="A1086" s="17" t="s">
        <v>1572</v>
      </c>
      <c r="B1086" s="46" t="s">
        <v>1574</v>
      </c>
      <c r="C1086" s="70">
        <v>0</v>
      </c>
      <c r="D1086" s="70">
        <v>0</v>
      </c>
      <c r="E1086" s="68">
        <f t="shared" si="361"/>
        <v>0</v>
      </c>
      <c r="F1086" s="70">
        <v>0</v>
      </c>
      <c r="G1086" s="68">
        <f t="shared" si="362"/>
        <v>0</v>
      </c>
      <c r="H1086" s="70">
        <v>0</v>
      </c>
      <c r="I1086" s="71">
        <f t="shared" si="363"/>
        <v>0</v>
      </c>
      <c r="J1086" s="56"/>
    </row>
    <row r="1087" spans="1:10" ht="14.1" customHeight="1">
      <c r="A1087" s="17" t="s">
        <v>1044</v>
      </c>
      <c r="B1087" s="35" t="s">
        <v>377</v>
      </c>
      <c r="C1087" s="70">
        <v>0</v>
      </c>
      <c r="D1087" s="70">
        <v>0</v>
      </c>
      <c r="E1087" s="68">
        <f t="shared" si="361"/>
        <v>0</v>
      </c>
      <c r="F1087" s="70">
        <v>0</v>
      </c>
      <c r="G1087" s="68">
        <f t="shared" si="362"/>
        <v>0</v>
      </c>
      <c r="H1087" s="70">
        <v>0</v>
      </c>
      <c r="I1087" s="71">
        <f t="shared" si="363"/>
        <v>0</v>
      </c>
      <c r="J1087" s="56"/>
    </row>
    <row r="1088" spans="1:10" ht="14.1" customHeight="1">
      <c r="A1088" s="17" t="s">
        <v>29</v>
      </c>
      <c r="B1088" s="3" t="s">
        <v>1045</v>
      </c>
      <c r="C1088" s="72">
        <f>SUM(C1081:C1087)</f>
        <v>0</v>
      </c>
      <c r="D1088" s="72">
        <f t="shared" ref="D1088:H1088" si="364">SUM(D1081:D1087)</f>
        <v>0</v>
      </c>
      <c r="E1088" s="72">
        <f t="shared" si="364"/>
        <v>0</v>
      </c>
      <c r="F1088" s="72">
        <f t="shared" si="364"/>
        <v>0</v>
      </c>
      <c r="G1088" s="72">
        <f t="shared" si="364"/>
        <v>0</v>
      </c>
      <c r="H1088" s="72">
        <f t="shared" si="364"/>
        <v>0</v>
      </c>
      <c r="I1088" s="73">
        <f t="shared" si="360"/>
        <v>0</v>
      </c>
      <c r="J1088" s="56"/>
    </row>
    <row r="1089" spans="1:10" ht="14.1" customHeight="1">
      <c r="A1089" s="52"/>
      <c r="B1089" s="53"/>
      <c r="C1089" s="71"/>
      <c r="D1089" s="71"/>
      <c r="E1089" s="68"/>
      <c r="F1089" s="68"/>
      <c r="G1089" s="68"/>
      <c r="H1089" s="71"/>
      <c r="I1089" s="71"/>
      <c r="J1089" s="56"/>
    </row>
    <row r="1090" spans="1:10" ht="14.1" customHeight="1">
      <c r="A1090" s="18"/>
      <c r="B1090" s="3" t="s">
        <v>135</v>
      </c>
      <c r="C1090" s="106">
        <f>(C1078+C1063+C1088)</f>
        <v>0</v>
      </c>
      <c r="D1090" s="106">
        <f t="shared" ref="D1090:H1090" si="365">(D1078+D1063+D1088)</f>
        <v>0</v>
      </c>
      <c r="E1090" s="106">
        <f t="shared" si="365"/>
        <v>0</v>
      </c>
      <c r="F1090" s="106">
        <f t="shared" si="365"/>
        <v>0</v>
      </c>
      <c r="G1090" s="106">
        <f t="shared" si="365"/>
        <v>0</v>
      </c>
      <c r="H1090" s="106">
        <f t="shared" si="365"/>
        <v>0</v>
      </c>
      <c r="I1090" s="106">
        <f>+H1090-G1090</f>
        <v>0</v>
      </c>
      <c r="J1090" s="56"/>
    </row>
    <row r="1091" spans="1:10" ht="14.1" customHeight="1">
      <c r="A1091" s="18"/>
      <c r="B1091" s="8"/>
      <c r="C1091" s="73"/>
      <c r="D1091" s="73"/>
      <c r="E1091" s="73"/>
      <c r="F1091" s="73"/>
      <c r="G1091" s="73"/>
      <c r="H1091" s="73"/>
      <c r="I1091" s="73"/>
      <c r="J1091" s="56"/>
    </row>
    <row r="1092" spans="1:10" s="4" customFormat="1" ht="14.1" customHeight="1">
      <c r="A1092" s="17"/>
      <c r="B1092" s="8" t="s">
        <v>136</v>
      </c>
      <c r="C1092" s="72">
        <f t="shared" ref="C1092:H1092" si="366">(C93+C875+C1041+C1090)</f>
        <v>0</v>
      </c>
      <c r="D1092" s="72">
        <f t="shared" si="366"/>
        <v>0</v>
      </c>
      <c r="E1092" s="72">
        <f t="shared" si="366"/>
        <v>0</v>
      </c>
      <c r="F1092" s="72">
        <f t="shared" si="366"/>
        <v>0</v>
      </c>
      <c r="G1092" s="72">
        <f t="shared" si="366"/>
        <v>0</v>
      </c>
      <c r="H1092" s="72">
        <f t="shared" si="366"/>
        <v>0</v>
      </c>
      <c r="I1092" s="73">
        <f>+H1092-G1092</f>
        <v>0</v>
      </c>
      <c r="J1092" s="57"/>
    </row>
    <row r="1093" spans="1:10" ht="14.1" customHeight="1">
      <c r="A1093" s="18"/>
      <c r="B1093" s="8"/>
      <c r="C1093" s="73"/>
      <c r="D1093" s="73"/>
      <c r="E1093" s="73"/>
      <c r="F1093" s="73"/>
      <c r="G1093" s="73"/>
      <c r="H1093" s="73"/>
      <c r="I1093" s="73"/>
      <c r="J1093" s="56"/>
    </row>
    <row r="1094" spans="1:10" ht="14.1" customHeight="1">
      <c r="A1094" s="17" t="s">
        <v>137</v>
      </c>
      <c r="B1094" s="8" t="s">
        <v>138</v>
      </c>
      <c r="C1094" s="68"/>
      <c r="D1094" s="68"/>
      <c r="E1094" s="68"/>
      <c r="F1094" s="68"/>
      <c r="G1094" s="68"/>
      <c r="H1094" s="68"/>
      <c r="I1094" s="68"/>
      <c r="J1094" s="56"/>
    </row>
    <row r="1095" spans="1:10" ht="14.1" customHeight="1">
      <c r="A1095" s="17" t="s">
        <v>1046</v>
      </c>
      <c r="B1095" s="46" t="s">
        <v>1047</v>
      </c>
      <c r="C1095" s="70">
        <v>0</v>
      </c>
      <c r="D1095" s="70">
        <v>0</v>
      </c>
      <c r="E1095" s="68">
        <f>+C1095+D1095</f>
        <v>0</v>
      </c>
      <c r="F1095" s="70">
        <v>0</v>
      </c>
      <c r="G1095" s="68">
        <f>+E1095+F1095</f>
        <v>0</v>
      </c>
      <c r="H1095" s="70">
        <v>0</v>
      </c>
      <c r="I1095" s="71">
        <f>+H1095-G1095</f>
        <v>0</v>
      </c>
      <c r="J1095" s="56"/>
    </row>
    <row r="1096" spans="1:10" ht="14.1" customHeight="1">
      <c r="A1096" s="17" t="s">
        <v>29</v>
      </c>
      <c r="B1096" s="3" t="s">
        <v>1048</v>
      </c>
      <c r="C1096" s="72">
        <f t="shared" ref="C1096:H1096" si="367">SUM(C1095:C1095)</f>
        <v>0</v>
      </c>
      <c r="D1096" s="72">
        <f t="shared" si="367"/>
        <v>0</v>
      </c>
      <c r="E1096" s="72">
        <f t="shared" si="367"/>
        <v>0</v>
      </c>
      <c r="F1096" s="72">
        <f t="shared" si="367"/>
        <v>0</v>
      </c>
      <c r="G1096" s="72">
        <f t="shared" si="367"/>
        <v>0</v>
      </c>
      <c r="H1096" s="72">
        <f t="shared" si="367"/>
        <v>0</v>
      </c>
      <c r="I1096" s="73">
        <f>+H1096-G1096</f>
        <v>0</v>
      </c>
      <c r="J1096" s="56"/>
    </row>
    <row r="1097" spans="1:10" ht="14.1" customHeight="1">
      <c r="A1097" s="17"/>
      <c r="B1097" s="8"/>
      <c r="C1097" s="68"/>
      <c r="D1097" s="68"/>
      <c r="E1097" s="68"/>
      <c r="F1097" s="68"/>
      <c r="G1097" s="68"/>
      <c r="H1097" s="68"/>
      <c r="I1097" s="68"/>
      <c r="J1097" s="56"/>
    </row>
    <row r="1098" spans="1:10" ht="14.1" customHeight="1">
      <c r="A1098" s="17" t="s">
        <v>139</v>
      </c>
      <c r="B1098" s="8" t="s">
        <v>140</v>
      </c>
      <c r="C1098" s="68"/>
      <c r="D1098" s="68"/>
      <c r="E1098" s="68"/>
      <c r="F1098" s="68"/>
      <c r="G1098" s="68"/>
      <c r="H1098" s="68"/>
      <c r="I1098" s="68"/>
      <c r="J1098" s="56"/>
    </row>
    <row r="1099" spans="1:10" ht="14.1" customHeight="1">
      <c r="A1099" s="17" t="s">
        <v>1049</v>
      </c>
      <c r="B1099" s="46" t="s">
        <v>1050</v>
      </c>
      <c r="C1099" s="70">
        <v>0</v>
      </c>
      <c r="D1099" s="70">
        <v>0</v>
      </c>
      <c r="E1099" s="68">
        <f>+C1099+D1099</f>
        <v>0</v>
      </c>
      <c r="F1099" s="70">
        <v>0</v>
      </c>
      <c r="G1099" s="68">
        <f>+E1099+F1099</f>
        <v>0</v>
      </c>
      <c r="H1099" s="70">
        <v>0</v>
      </c>
      <c r="I1099" s="71">
        <f>+H1099-G1099</f>
        <v>0</v>
      </c>
      <c r="J1099" s="56"/>
    </row>
    <row r="1100" spans="1:10" ht="14.1" customHeight="1">
      <c r="A1100" s="17" t="s">
        <v>29</v>
      </c>
      <c r="B1100" s="3" t="s">
        <v>1051</v>
      </c>
      <c r="C1100" s="72">
        <f t="shared" ref="C1100:H1100" si="368">SUM(C1099:C1099)</f>
        <v>0</v>
      </c>
      <c r="D1100" s="72">
        <f t="shared" si="368"/>
        <v>0</v>
      </c>
      <c r="E1100" s="72">
        <f t="shared" si="368"/>
        <v>0</v>
      </c>
      <c r="F1100" s="72">
        <f t="shared" si="368"/>
        <v>0</v>
      </c>
      <c r="G1100" s="72">
        <f t="shared" si="368"/>
        <v>0</v>
      </c>
      <c r="H1100" s="72">
        <f t="shared" si="368"/>
        <v>0</v>
      </c>
      <c r="I1100" s="73">
        <f>+H1100-G1100</f>
        <v>0</v>
      </c>
      <c r="J1100" s="56"/>
    </row>
    <row r="1101" spans="1:10" ht="14.1" customHeight="1">
      <c r="A1101" s="17"/>
      <c r="B1101" s="8"/>
      <c r="C1101" s="68"/>
      <c r="D1101" s="68"/>
      <c r="E1101" s="68"/>
      <c r="F1101" s="68"/>
      <c r="G1101" s="68"/>
      <c r="H1101" s="68"/>
      <c r="I1101" s="68"/>
      <c r="J1101" s="56"/>
    </row>
    <row r="1102" spans="1:10" ht="14.1" customHeight="1">
      <c r="A1102" s="17"/>
      <c r="B1102" s="8"/>
      <c r="C1102" s="72"/>
      <c r="D1102" s="72"/>
      <c r="E1102" s="72"/>
      <c r="F1102" s="72"/>
      <c r="G1102" s="72"/>
      <c r="H1102" s="72"/>
      <c r="I1102" s="73"/>
      <c r="J1102" s="56"/>
    </row>
    <row r="1103" spans="1:10" s="4" customFormat="1" ht="14.1" customHeight="1" thickBot="1">
      <c r="A1103" s="54" t="s">
        <v>141</v>
      </c>
      <c r="B1103" s="86" t="s">
        <v>142</v>
      </c>
      <c r="C1103" s="107">
        <f>+C1092+C1096+C1100</f>
        <v>0</v>
      </c>
      <c r="D1103" s="107">
        <f t="shared" ref="D1103:I1103" si="369">+D1092+D1096+D1100</f>
        <v>0</v>
      </c>
      <c r="E1103" s="107">
        <f t="shared" si="369"/>
        <v>0</v>
      </c>
      <c r="F1103" s="107">
        <f t="shared" si="369"/>
        <v>0</v>
      </c>
      <c r="G1103" s="107">
        <f t="shared" si="369"/>
        <v>0</v>
      </c>
      <c r="H1103" s="107">
        <f t="shared" si="369"/>
        <v>0</v>
      </c>
      <c r="I1103" s="107">
        <f t="shared" si="369"/>
        <v>0</v>
      </c>
      <c r="J1103" s="58"/>
    </row>
    <row r="1104" spans="1:10" ht="14.1" customHeight="1">
      <c r="A1104" s="17"/>
      <c r="B1104" s="8"/>
      <c r="C1104" s="72"/>
      <c r="D1104" s="72"/>
      <c r="E1104" s="72"/>
      <c r="F1104" s="72"/>
      <c r="G1104" s="72"/>
      <c r="H1104" s="72"/>
      <c r="I1104" s="73"/>
      <c r="J1104" s="56"/>
    </row>
    <row r="1105" spans="1:10" ht="33.75">
      <c r="A1105" s="100" t="s">
        <v>143</v>
      </c>
      <c r="B1105" s="101" t="s">
        <v>1052</v>
      </c>
      <c r="C1105" s="102">
        <v>0</v>
      </c>
      <c r="D1105" s="102">
        <v>0</v>
      </c>
      <c r="E1105" s="103">
        <f>+C1105+D1105</f>
        <v>0</v>
      </c>
      <c r="F1105" s="102">
        <v>0</v>
      </c>
      <c r="G1105" s="103">
        <f>+E1105+F1105</f>
        <v>0</v>
      </c>
      <c r="H1105" s="102">
        <v>0</v>
      </c>
      <c r="I1105" s="104">
        <f>+H1105-G1105</f>
        <v>0</v>
      </c>
      <c r="J1105" s="105" t="s">
        <v>1053</v>
      </c>
    </row>
    <row r="1106" spans="1:10" ht="14.1" customHeight="1">
      <c r="A1106" s="17"/>
      <c r="B1106" s="46"/>
      <c r="C1106" s="71"/>
      <c r="D1106" s="71"/>
      <c r="E1106" s="68"/>
      <c r="F1106" s="68"/>
      <c r="G1106" s="68"/>
      <c r="H1106" s="71"/>
      <c r="I1106" s="71"/>
      <c r="J1106" s="56"/>
    </row>
    <row r="1107" spans="1:10" s="4" customFormat="1" ht="14.1" customHeight="1" thickBot="1">
      <c r="A1107" s="54"/>
      <c r="B1107" s="86" t="s">
        <v>144</v>
      </c>
      <c r="C1107" s="107">
        <f>+C1103+C1105</f>
        <v>0</v>
      </c>
      <c r="D1107" s="107">
        <f t="shared" ref="D1107:I1107" si="370">+D1103+D1105</f>
        <v>0</v>
      </c>
      <c r="E1107" s="107">
        <f t="shared" si="370"/>
        <v>0</v>
      </c>
      <c r="F1107" s="107">
        <f t="shared" si="370"/>
        <v>0</v>
      </c>
      <c r="G1107" s="107">
        <f t="shared" si="370"/>
        <v>0</v>
      </c>
      <c r="H1107" s="107">
        <f t="shared" si="370"/>
        <v>0</v>
      </c>
      <c r="I1107" s="107">
        <f t="shared" si="370"/>
        <v>0</v>
      </c>
      <c r="J1107" s="58"/>
    </row>
    <row r="1108" spans="1:10" ht="14.1" customHeight="1">
      <c r="A1108" s="34"/>
      <c r="B1108" s="35"/>
      <c r="C1108" s="64"/>
      <c r="D1108" s="64"/>
      <c r="H1108" s="64"/>
      <c r="I1108" s="63"/>
    </row>
    <row r="1109" spans="1:10" ht="14.1" customHeight="1">
      <c r="A1109" s="34"/>
      <c r="B1109" s="35"/>
      <c r="C1109" s="64"/>
      <c r="D1109" s="64"/>
      <c r="H1109" s="64"/>
      <c r="I1109" s="63"/>
    </row>
    <row r="1110" spans="1:10" ht="14.1" customHeight="1">
      <c r="A1110" s="34"/>
      <c r="B1110" s="35"/>
      <c r="C1110" s="64"/>
      <c r="D1110" s="64"/>
      <c r="H1110" s="64"/>
      <c r="I1110" s="63"/>
    </row>
    <row r="1111" spans="1:10" ht="14.1" customHeight="1">
      <c r="A1111" s="33"/>
    </row>
    <row r="1112" spans="1:10" ht="14.1" customHeight="1">
      <c r="A1112" s="33"/>
    </row>
    <row r="1113" spans="1:10" ht="14.1" customHeight="1">
      <c r="A1113" s="33"/>
    </row>
    <row r="1114" spans="1:10" ht="14.1" customHeight="1">
      <c r="A1114" s="33"/>
    </row>
    <row r="1115" spans="1:10" ht="14.1" customHeight="1">
      <c r="A1115" s="33"/>
    </row>
  </sheetData>
  <sheetProtection selectLockedCells="1"/>
  <mergeCells count="7">
    <mergeCell ref="A1:P1"/>
    <mergeCell ref="D2:I2"/>
    <mergeCell ref="A5:B5"/>
    <mergeCell ref="A95:B95"/>
    <mergeCell ref="A877:B877"/>
    <mergeCell ref="A2:B2"/>
    <mergeCell ref="A3:E3"/>
  </mergeCells>
  <phoneticPr fontId="0" type="noConversion"/>
  <printOptions gridLines="1"/>
  <pageMargins left="0.39370078740157483" right="0.39370078740157483" top="0.59055118110236227" bottom="0.78740157480314965" header="0.51181102362204722" footer="0.51181102362204722"/>
  <pageSetup scale="72" fitToHeight="18" orientation="landscape" useFirstPageNumber="1" r:id="rId1"/>
  <headerFooter alignWithMargins="0">
    <oddFooter>&amp;L&amp;8Cost Report &amp;R&amp;8Page &amp;P/&amp;N</oddFooter>
  </headerFooter>
  <rowBreaks count="10" manualBreakCount="10">
    <brk id="63" max="9" man="1"/>
    <brk id="126" max="9" man="1"/>
    <brk id="207" max="9" man="1"/>
    <brk id="303" max="9" man="1"/>
    <brk id="410" max="9" man="1"/>
    <brk id="512" max="9" man="1"/>
    <brk id="613" max="9" man="1"/>
    <brk id="876" max="9" man="1"/>
    <brk id="969" max="9" man="1"/>
    <brk id="1045" max="9" man="1"/>
  </rowBreaks>
  <ignoredErrors>
    <ignoredError sqref="A25 A6:A7 A11:A12 A18 A9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  <_dlc_DocId xmlns="dc2e72fa-f2bf-4b7e-897e-98e66666beee">CMFREL-1750552771-4845</_dlc_DocId>
    <_dlc_DocIdUrl xmlns="dc2e72fa-f2bf-4b7e-897e-98e66666beee">
      <Url>https://telefilm.sharepoint.com/sites/TheRebrandGroup/_layouts/15/DocIdRedir.aspx?ID=CMFREL-1750552771-4845</Url>
      <Description>CMFREL-1750552771-4845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FEC2E4A-AF97-41C6-8BF0-EED1851F3A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783B89-56C1-48DC-82C4-B50D888051AF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F2F48A8-8B0F-423E-A3EC-1041B0CBFB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17BCDB97-D716-4765-9BF3-000D731EFCC8}"/>
</file>

<file path=customXml/itemProps5.xml><?xml version="1.0" encoding="utf-8"?>
<ds:datastoreItem xmlns:ds="http://schemas.openxmlformats.org/officeDocument/2006/customXml" ds:itemID="{ED7BC998-087E-4508-B42A-D887B27176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Summary</vt:lpstr>
      <vt:lpstr>Detail</vt:lpstr>
      <vt:lpstr>Detail!Print_Area</vt:lpstr>
      <vt:lpstr>Summary!Print_Area</vt:lpstr>
      <vt:lpstr>Print_Area_local1_</vt:lpstr>
      <vt:lpstr>Detail!Print_Titles</vt:lpstr>
      <vt:lpstr>Summary!Print_Titles</vt:lpstr>
      <vt:lpstr>Print_Titles_local1_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Paul, Helen (TOR)</dc:creator>
  <cp:keywords/>
  <dc:description/>
  <cp:lastModifiedBy>Coultish, Shelley (TOR)</cp:lastModifiedBy>
  <cp:revision/>
  <dcterms:created xsi:type="dcterms:W3CDTF">2003-05-29T19:54:53Z</dcterms:created>
  <dcterms:modified xsi:type="dcterms:W3CDTF">2023-06-09T23:48:56Z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53000.0000000000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0x0101003F0F0EE28623B24B9641CB1035C1DF0B</vt:lpwstr>
  </property>
  <property fmtid="{D5CDD505-2E9C-101B-9397-08002B2CF9AE}" pid="6" name="_dlc_DocIdItemGuid">
    <vt:lpwstr>b0251ef5-c18d-4c82-9678-fef744ce933c</vt:lpwstr>
  </property>
  <property fmtid="{D5CDD505-2E9C-101B-9397-08002B2CF9AE}" pid="7" name="MediaServiceImageTags">
    <vt:lpwstr/>
  </property>
</Properties>
</file>